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4.150\Infrastruktura\Infrastruktura\Infrastruktura 2021\11 Građevinski radovi na području Grada Novalje\troškovnici\"/>
    </mc:Choice>
  </mc:AlternateContent>
  <xr:revisionPtr revIDLastSave="0" documentId="13_ncr:1_{5F8289F0-3A4E-4BF8-AAFA-16FED5DB86A4}" xr6:coauthVersionLast="46" xr6:coauthVersionMax="46" xr10:uidLastSave="{00000000-0000-0000-0000-000000000000}"/>
  <bookViews>
    <workbookView xWindow="-120" yWindow="-120" windowWidth="29040" windowHeight="15840" tabRatio="956" xr2:uid="{00000000-000D-0000-FFFF-FFFF00000000}"/>
  </bookViews>
  <sheets>
    <sheet name="Lun" sheetId="10" r:id="rId1"/>
  </sheets>
  <definedNames>
    <definedName name="Gradjevina">#REF!</definedName>
    <definedName name="_xlnm.Print_Area" localSheetId="0">Lun!$A$1:$E$130</definedName>
    <definedName name="Ponudjac">#REF!</definedName>
  </definedNames>
  <calcPr calcId="191029"/>
</workbook>
</file>

<file path=xl/calcChain.xml><?xml version="1.0" encoding="utf-8"?>
<calcChain xmlns="http://schemas.openxmlformats.org/spreadsheetml/2006/main">
  <c r="B17" i="10" l="1"/>
  <c r="E96" i="10"/>
  <c r="E92" i="10"/>
  <c r="E89" i="10"/>
  <c r="E85" i="10"/>
  <c r="E64" i="10" l="1"/>
  <c r="E114" i="10" l="1"/>
  <c r="C117" i="10" s="1"/>
  <c r="C127" i="10" s="1"/>
  <c r="E81" i="10"/>
  <c r="E67" i="10"/>
  <c r="E72" i="10"/>
  <c r="E53" i="10"/>
  <c r="E54" i="10"/>
  <c r="C98" i="10" l="1"/>
  <c r="C125" i="10" s="1"/>
  <c r="C74" i="10"/>
  <c r="C123" i="10" s="1"/>
  <c r="C57" i="10"/>
  <c r="C121" i="10" s="1"/>
  <c r="C130" i="10" l="1"/>
  <c r="B117" i="10"/>
  <c r="B127" i="10" s="1"/>
  <c r="A117" i="10"/>
  <c r="A127" i="10" s="1"/>
  <c r="B98" i="10"/>
  <c r="B125" i="10" s="1"/>
  <c r="A98" i="10"/>
  <c r="A125" i="10" s="1"/>
  <c r="B74" i="10" l="1"/>
  <c r="B123" i="10" s="1"/>
  <c r="A74" i="10"/>
  <c r="A123" i="10" s="1"/>
  <c r="B57" i="10" l="1"/>
  <c r="B121" i="10" s="1"/>
  <c r="A57" i="10"/>
  <c r="A121" i="10" s="1"/>
  <c r="B24" i="10" l="1"/>
  <c r="B23" i="10"/>
</calcChain>
</file>

<file path=xl/sharedStrings.xml><?xml version="1.0" encoding="utf-8"?>
<sst xmlns="http://schemas.openxmlformats.org/spreadsheetml/2006/main" count="64" uniqueCount="52">
  <si>
    <t xml:space="preserve">Investitor \ Naručitelj radova:                                                        </t>
  </si>
  <si>
    <t>Objekt \ Građevina:</t>
  </si>
  <si>
    <t>SVI RADOVI I MATERIJALI - UKUPNO:</t>
  </si>
  <si>
    <t>OIB:</t>
  </si>
  <si>
    <t>REKAPITULACIJA</t>
  </si>
  <si>
    <t>KOLIČINA</t>
  </si>
  <si>
    <t>Sadržaj:</t>
  </si>
  <si>
    <t xml:space="preserve">IZNOS (kn) </t>
  </si>
  <si>
    <t>PONUDA - TROŠKOVNIK</t>
  </si>
  <si>
    <t>CIJENA (kn)</t>
  </si>
  <si>
    <t>Datum:</t>
  </si>
  <si>
    <t>85290822507</t>
  </si>
  <si>
    <t>Novalja</t>
  </si>
  <si>
    <t>53291 Novalja</t>
  </si>
  <si>
    <t>I</t>
  </si>
  <si>
    <t>II</t>
  </si>
  <si>
    <t>ZEMLJANI RADOVI</t>
  </si>
  <si>
    <t>PRIPREMNI RADOVI</t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</si>
  <si>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'</t>
    </r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</si>
  <si>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3</t>
    </r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</si>
  <si>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2</t>
    </r>
  </si>
  <si>
    <t>V</t>
  </si>
  <si>
    <t>ASFALTERSKI RADOVI</t>
  </si>
  <si>
    <t>VI</t>
  </si>
  <si>
    <t>Podizanje ili spuštanje poklopaca instalacija. Ukoliko se u postojećem kolniku nalaze poklopci instalacija, vodovodnih priključaka, poklopci kanalizacije, telefonskih vodova i slično, kojih je potrebno podići ili spustiti na visinu nivelete novog asfalta. Obračun po komadu podignutog ili spuštenog poklopca.</t>
  </si>
  <si>
    <t xml:space="preserve">cestovne kapice ventila, hidranata - kom </t>
  </si>
  <si>
    <t>Plitki iskop do prosječne dubine 25 cm. Iskop u materijalu bez obzira na kategoriju tla. Izvodi se na dijelovima trase ceste gdje je to predviđeno poprečnim presjecima, a za potrebe spuštanja nivelete kolnika ili proširenja kolnika. U cijenu ulazi prebacivanje i ukrcaj viška materijala u bilo koje prijevozno sredstvo i prijevoz na deponiju, pronalazak deponija je obveza izvođača uz napomenu da na otoku ne postoji službeni deponij. Obračun po m3  iskopanog materijala u sraslom stanju.</t>
  </si>
  <si>
    <t xml:space="preserve">Poklopci </t>
  </si>
  <si>
    <t>kanalizacijski/telefonski - kom</t>
  </si>
  <si>
    <t>Posteljica</t>
  </si>
  <si>
    <t>Nasip</t>
  </si>
  <si>
    <t xml:space="preserve">Iskop </t>
  </si>
  <si>
    <t>komplet</t>
  </si>
  <si>
    <t>ugradnja rubnjaka</t>
  </si>
  <si>
    <t>asfaltiranje</t>
  </si>
  <si>
    <t xml:space="preserve">Fino planiranje i profiliranje posteljice u usjecima i nasipima sa valjanjem. Modul zbijenosti ispitan ispitan kružnom pločom promjera 30 cm treba iznositi Me = 80 MN/m2  u cijenu uračunato zbijanje, planiranje ± 2,00 cm mjereno letvom dužine 4 m kao i ispitivanja kružnom pločom na svakih 500 m2 . Obračun po m2  isplanirane i ispitane površine. </t>
  </si>
  <si>
    <t>Izvedba nasipa od drobljenog kamenog materijala. Nasip se izvodi na dijelu kolnika kao donji nosivi sloj podloge kolne konstrukcije, a na dijelu izvan prometnice kao klasičan nasip. Izradi sloja na dijelu kolnika smije se pristupiti tek pošto ovlaštenici predstavnici grada primi planum donjeg sloja (posteljicu) u pogledu ravnosti i zbijenosti. Materijal za izradu ovog sloja je drobljeni kamen proizveden od zdrave, homogene i čvrste stijenske mase, a mora odgovarati važećim standardima. Kvalitetu stijenske mase treba dokazati atestima ne starijim od godinu dana. Debljina sloja ovisi o potrebnom iskopu ili potrebnom nasipavanju do razine bitumeniziranog nosivog sloja (BNS-a) određenog detaljem rubnjaka i konstrukcijom kolnika. Traženi modul zbijenosti na dijelu kolne površine površini ispitan kružnom pločom promjera 30 cm iznosi Me=80 MN/m2. Obračun po m3 izvedenog nasipa. Količina prema računskom iskazu masa.</t>
  </si>
  <si>
    <t>Dobava i ugradba betonskih montažnih rubnjaka 10x20 cm. U cijenu uračunato: iskop temelja, ugradba montažnih betonskih cestovnih rubnjaka, betonsko ojačanje rubnjaka sa stražnje strane, fugiranje spojnica rubnjaka i svi prijenosi. Za ugrađene rubnjake izvođač je dužan podnijeti ateste o kvaliteti. Obračun po m' ugrađenog rubnjaka</t>
  </si>
  <si>
    <r>
      <t xml:space="preserve">Izrada bitumeniziranog  habajućeg nosivog sloja </t>
    </r>
    <r>
      <rPr>
        <sz val="10"/>
        <color rgb="FF00B0F0"/>
        <rFont val="Century Gothic"/>
        <family val="2"/>
        <charset val="238"/>
      </rPr>
      <t xml:space="preserve">0-16 BNHS ( AC 16 surf 50/70 AG4 M4) </t>
    </r>
    <r>
      <rPr>
        <sz val="10"/>
        <rFont val="Century Gothic"/>
        <family val="2"/>
        <charset val="238"/>
      </rPr>
      <t xml:space="preserve">od drobljenog  kamenog materijala debljine 6cm. Materijal za izvedbu ovog sloja je drobljeni kamen proizveden od zdrave, homogene i čvrste stijenske mase, a mora odgovarati važećim standardima.(HRN B.B3.050.).     Kvalitetu stijenske mase dokazati atestima ne starijim od godine dana. U pogledu kvalitete BNHS-a primjenjivati će se važeći standardi.    (HRN  U:E 9.021/8b.) Sva tekuća ispitivanja vrši izvođač o svom trošku. Stavka uključuje nabavu, dopremu i ugradnju odgovarajućeg materijala. Obračun po m2 ugrađene asfaltne mase. </t>
    </r>
  </si>
  <si>
    <t xml:space="preserve"> Nakon određivanja najniže točke strojno se zasjeca cestovni rubnjak skidaju se opločnici  po fugi , rezanje obalnog zida  za izradu kanala dimenzije 20x40 cm duljine 350 cm za usmjeravanje oborinske odvodnje, otkop zemljanog materijala te odvoz svog otpadnog materijala koji je nastao tijekom radova. U stavki je uključeno izrada temelje za nove rubnjaka, postava cestovnih rubnjaka,  betoniranje  obalnog zida, postava skinutih opličnika, betoniranje iznad cijevi betonom C20/25 postava cijevi fi 110 u padu,dobava i ugradba svog  materijala potrebnog za dovršenje radova.</t>
  </si>
  <si>
    <t>Oborinska odvodnja</t>
  </si>
  <si>
    <t>Strojni ručni iskop temelja za ogradne zidove u zemljI bez obzira na  kategorije,dubine 35 cm,širine 50 cm ili sličnih dimenzije, sve u dogovoru s investitorom te ručno čišćenje prije betoniranja.  U stavci uključeno je i odvoz viška materijala.</t>
  </si>
  <si>
    <r>
      <t xml:space="preserve"> Obračun po m</t>
    </r>
    <r>
      <rPr>
        <vertAlign val="superscript"/>
        <sz val="10"/>
        <rFont val="Century Gothic"/>
        <family val="2"/>
        <charset val="238"/>
      </rPr>
      <t>3</t>
    </r>
    <r>
      <rPr>
        <sz val="10"/>
        <rFont val="Century Gothic"/>
        <family val="2"/>
        <charset val="238"/>
      </rPr>
      <t xml:space="preserve"> iskopanog rova </t>
    </r>
  </si>
  <si>
    <r>
      <t>m</t>
    </r>
    <r>
      <rPr>
        <vertAlign val="superscript"/>
        <sz val="10"/>
        <rFont val="Century Gothic"/>
        <family val="2"/>
        <charset val="238"/>
      </rPr>
      <t>3</t>
    </r>
  </si>
  <si>
    <t>Nabava i ugradba betona C16/20 u temelje ogradnih zidova, u cijenu uključiti i potrebnu oplatu za temelje iznad tla.</t>
  </si>
  <si>
    <r>
      <t>Obračun po m</t>
    </r>
    <r>
      <rPr>
        <vertAlign val="superscript"/>
        <sz val="10"/>
        <rFont val="Century Gothic"/>
        <family val="2"/>
        <charset val="238"/>
      </rPr>
      <t>3</t>
    </r>
    <r>
      <rPr>
        <sz val="10"/>
        <rFont val="Century Gothic"/>
        <family val="2"/>
        <charset val="238"/>
      </rPr>
      <t xml:space="preserve"> ugrađenog betona</t>
    </r>
  </si>
  <si>
    <r>
      <t>Obračun po m</t>
    </r>
    <r>
      <rPr>
        <vertAlign val="superscript"/>
        <sz val="10"/>
        <rFont val="Century Gothic"/>
        <family val="2"/>
        <charset val="238"/>
      </rPr>
      <t>2</t>
    </r>
    <r>
      <rPr>
        <sz val="10"/>
        <rFont val="Century Gothic"/>
        <family val="2"/>
        <charset val="238"/>
      </rPr>
      <t xml:space="preserve"> gotovog zida</t>
    </r>
  </si>
  <si>
    <r>
      <t>m</t>
    </r>
    <r>
      <rPr>
        <vertAlign val="superscript"/>
        <sz val="10"/>
        <rFont val="Century Gothic"/>
        <family val="2"/>
        <charset val="238"/>
      </rPr>
      <t>2</t>
    </r>
  </si>
  <si>
    <t>RAZNI RADOVI</t>
  </si>
  <si>
    <t xml:space="preserve"> Podziđavanje obalnog kamenog zidova bunja,jedno lice kamen drugo beton, bez obrade kamena i fugom širine cca 2 cm,visine zida cca 50,00 cm,širine cca 35 cm.U cijenu uključiti dobavu kamena,pijeska,cementa i ostalog potrebnog materijala za zidanje zida</t>
  </si>
  <si>
    <t>Uređenje javnih površina na području naselja Lun</t>
  </si>
  <si>
    <t>Grad Novalja - MO Lun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</si>
</sst>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n_-;\-* #,##0.00\ _k_n_-;_-* &quot;-&quot;??\ _k_n_-;_-@_-"/>
    <numFmt numFmtId="165" formatCode="_(&quot;$&quot;* #,##0.00_);_(&quot;$&quot;* \(#,##0.00\);_(&quot;$&quot;* &quot;-&quot;??_);_(@_)"/>
    <numFmt numFmtId="166" formatCode="_-&quot;kn&quot;\ * #,##0.00_-;\-&quot;kn&quot;\ * #,##0.00_-;_-&quot;kn&quot;\ * &quot;-&quot;??_-;_-@_-"/>
    <numFmt numFmtId="167" formatCode="_-* #,##0\ &quot;DM&quot;_-;\-* #,##0\ &quot;DM&quot;_-;_-* &quot;-&quot;\ &quot;DM&quot;_-;_-@_-"/>
    <numFmt numFmtId="168" formatCode="_-* #,##0.00\ &quot;DM&quot;_-;\-* #,##0.00\ &quot;DM&quot;_-;_-* &quot;-&quot;??\ &quot;DM&quot;_-;_-@_-"/>
    <numFmt numFmtId="169" formatCode="_-* #,##0.00\ &quot;Sk&quot;_-;\-* #,##0.00\ &quot;Sk&quot;_-;_-* &quot;-&quot;??\ &quot;Sk&quot;_-;_-@_-"/>
    <numFmt numFmtId="170" formatCode="_-* #,##0.00\ &quot;Kčs&quot;_-;\-* #,##0.00\ &quot;Kčs&quot;_-;_-* &quot;-&quot;??\ &quot;Kčs&quot;_-;_-@_-"/>
    <numFmt numFmtId="171" formatCode="[$-F800]dddd\,\ mmmm\ dd\,\ yyyy"/>
    <numFmt numFmtId="172" formatCode="#,##0.00_ ;\-#,##0.00\ "/>
  </numFmts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name val="Times New Roman CE"/>
    </font>
    <font>
      <sz val="10"/>
      <name val="Times New Roman CE"/>
      <family val="1"/>
      <charset val="238"/>
    </font>
    <font>
      <sz val="10"/>
      <name val="MS Sans"/>
    </font>
    <font>
      <u/>
      <sz val="10"/>
      <color indexed="12"/>
      <name val="Arial"/>
      <family val="2"/>
      <charset val="238"/>
    </font>
    <font>
      <sz val="10"/>
      <color indexed="10"/>
      <name val="Century Gothic"/>
      <family val="2"/>
      <charset val="238"/>
    </font>
    <font>
      <sz val="10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name val="Century Gothic"/>
      <family val="2"/>
      <charset val="238"/>
    </font>
    <font>
      <vertAlign val="superscript"/>
      <sz val="10"/>
      <name val="Century Gothic"/>
      <family val="2"/>
      <charset val="238"/>
    </font>
    <font>
      <i/>
      <sz val="10"/>
      <name val="Century Gothic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Century Gothic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Helv"/>
    </font>
    <font>
      <sz val="10"/>
      <color rgb="FF00B0F0"/>
      <name val="Century Gothic"/>
      <family val="2"/>
      <charset val="238"/>
    </font>
    <font>
      <sz val="7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1">
    <xf numFmtId="171" fontId="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8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17" fillId="0" borderId="0"/>
    <xf numFmtId="171" fontId="7" fillId="0" borderId="0"/>
    <xf numFmtId="171" fontId="8" fillId="0" borderId="0"/>
    <xf numFmtId="171" fontId="9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4" fillId="0" borderId="0"/>
    <xf numFmtId="171" fontId="4" fillId="0" borderId="0"/>
    <xf numFmtId="171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21" fillId="3" borderId="1">
      <alignment vertical="top"/>
    </xf>
    <xf numFmtId="0" fontId="23" fillId="0" borderId="0"/>
    <xf numFmtId="0" fontId="20" fillId="0" borderId="0"/>
    <xf numFmtId="0" fontId="2" fillId="0" borderId="0"/>
    <xf numFmtId="9" fontId="4" fillId="0" borderId="0" applyFont="0" applyFill="0" applyBorder="0" applyAlignment="0" applyProtection="0"/>
    <xf numFmtId="0" fontId="24" fillId="0" borderId="0"/>
    <xf numFmtId="172" fontId="22" fillId="4" borderId="1">
      <alignment vertical="center"/>
    </xf>
    <xf numFmtId="164" fontId="4" fillId="0" borderId="0" applyFont="0" applyFill="0" applyBorder="0" applyAlignment="0" applyProtection="0"/>
    <xf numFmtId="0" fontId="1" fillId="0" borderId="0"/>
  </cellStyleXfs>
  <cellXfs count="124">
    <xf numFmtId="171" fontId="0" fillId="0" borderId="0" xfId="0"/>
    <xf numFmtId="171" fontId="13" fillId="0" borderId="0" xfId="15" applyFont="1" applyAlignment="1">
      <alignment vertical="center"/>
    </xf>
    <xf numFmtId="0" fontId="13" fillId="0" borderId="0" xfId="15" applyNumberFormat="1" applyFont="1" applyAlignment="1">
      <alignment vertical="center"/>
    </xf>
    <xf numFmtId="171" fontId="13" fillId="0" borderId="0" xfId="15" applyNumberFormat="1" applyFont="1" applyAlignment="1">
      <alignment vertical="center"/>
    </xf>
    <xf numFmtId="0" fontId="12" fillId="0" borderId="0" xfId="15" applyNumberFormat="1" applyFont="1"/>
    <xf numFmtId="171" fontId="12" fillId="0" borderId="0" xfId="15" applyNumberFormat="1" applyFont="1"/>
    <xf numFmtId="171" fontId="12" fillId="0" borderId="0" xfId="15" applyFont="1"/>
    <xf numFmtId="0" fontId="12" fillId="0" borderId="0" xfId="15" applyNumberFormat="1" applyFont="1" applyAlignment="1"/>
    <xf numFmtId="171" fontId="12" fillId="0" borderId="0" xfId="15" applyNumberFormat="1" applyFont="1" applyAlignment="1"/>
    <xf numFmtId="171" fontId="12" fillId="0" borderId="0" xfId="15" applyFont="1" applyAlignment="1"/>
    <xf numFmtId="0" fontId="12" fillId="0" borderId="0" xfId="15" applyNumberFormat="1" applyFont="1" applyFill="1" applyAlignment="1">
      <alignment horizontal="justify" wrapText="1"/>
    </xf>
    <xf numFmtId="171" fontId="12" fillId="0" borderId="0" xfId="15" applyNumberFormat="1" applyFont="1" applyFill="1" applyAlignment="1">
      <alignment horizontal="justify" wrapText="1"/>
    </xf>
    <xf numFmtId="171" fontId="12" fillId="0" borderId="0" xfId="15" applyFont="1" applyFill="1" applyAlignment="1">
      <alignment horizontal="justify" wrapText="1"/>
    </xf>
    <xf numFmtId="171" fontId="12" fillId="0" borderId="0" xfId="15" applyNumberFormat="1" applyFont="1" applyFill="1" applyBorder="1" applyAlignment="1">
      <alignment horizontal="right" vertical="top" wrapText="1"/>
    </xf>
    <xf numFmtId="4" fontId="12" fillId="0" borderId="0" xfId="15" applyNumberFormat="1" applyFont="1" applyFill="1" applyAlignment="1">
      <alignment horizontal="center" vertical="top" wrapText="1"/>
    </xf>
    <xf numFmtId="171" fontId="12" fillId="0" borderId="7" xfId="15" applyFont="1" applyFill="1" applyBorder="1" applyAlignment="1">
      <alignment horizontal="right" vertical="center" wrapText="1"/>
    </xf>
    <xf numFmtId="171" fontId="12" fillId="0" borderId="0" xfId="15" applyFont="1" applyFill="1" applyBorder="1" applyAlignment="1">
      <alignment horizontal="left" vertical="center"/>
    </xf>
    <xf numFmtId="171" fontId="12" fillId="0" borderId="0" xfId="15" applyFont="1" applyFill="1" applyBorder="1" applyAlignment="1">
      <alignment horizontal="right" vertical="center" wrapText="1"/>
    </xf>
    <xf numFmtId="166" fontId="14" fillId="0" borderId="0" xfId="15" applyNumberFormat="1" applyFont="1" applyFill="1" applyBorder="1" applyAlignment="1">
      <alignment horizontal="right" vertical="center" wrapText="1"/>
    </xf>
    <xf numFmtId="171" fontId="12" fillId="0" borderId="7" xfId="15" applyFont="1" applyFill="1" applyBorder="1" applyAlignment="1">
      <alignment horizontal="center" vertical="center" wrapText="1"/>
    </xf>
    <xf numFmtId="171" fontId="12" fillId="0" borderId="0" xfId="15" applyFont="1" applyFill="1"/>
    <xf numFmtId="171" fontId="12" fillId="0" borderId="0" xfId="15" applyFont="1" applyFill="1" applyAlignment="1">
      <alignment horizontal="center" vertical="top" wrapText="1"/>
    </xf>
    <xf numFmtId="171" fontId="12" fillId="0" borderId="0" xfId="15" applyFont="1" applyFill="1" applyAlignment="1">
      <alignment horizontal="right" vertical="top" wrapText="1"/>
    </xf>
    <xf numFmtId="4" fontId="12" fillId="0" borderId="0" xfId="15" applyNumberFormat="1" applyFont="1" applyFill="1" applyAlignment="1">
      <alignment horizontal="right" wrapText="1"/>
    </xf>
    <xf numFmtId="4" fontId="12" fillId="0" borderId="0" xfId="15" applyNumberFormat="1" applyFont="1" applyFill="1" applyAlignment="1">
      <alignment horizontal="right" vertical="center" wrapText="1"/>
    </xf>
    <xf numFmtId="0" fontId="12" fillId="0" borderId="0" xfId="15" applyNumberFormat="1" applyFont="1" applyAlignment="1">
      <alignment horizontal="justify" wrapText="1"/>
    </xf>
    <xf numFmtId="171" fontId="12" fillId="0" borderId="0" xfId="15" applyNumberFormat="1" applyFont="1" applyAlignment="1">
      <alignment horizontal="justify" wrapText="1"/>
    </xf>
    <xf numFmtId="171" fontId="12" fillId="0" borderId="0" xfId="15" applyFont="1" applyAlignment="1">
      <alignment horizontal="justify" wrapText="1"/>
    </xf>
    <xf numFmtId="171" fontId="12" fillId="0" borderId="0" xfId="15" applyNumberFormat="1" applyFont="1" applyFill="1" applyBorder="1" applyAlignment="1">
      <alignment horizontal="right" wrapText="1"/>
    </xf>
    <xf numFmtId="171" fontId="12" fillId="0" borderId="1" xfId="15" applyFont="1" applyFill="1" applyBorder="1" applyAlignment="1">
      <alignment horizontal="right" vertical="center" wrapText="1"/>
    </xf>
    <xf numFmtId="171" fontId="12" fillId="0" borderId="0" xfId="15" applyFont="1" applyFill="1" applyAlignment="1">
      <alignment horizontal="justify" vertical="center"/>
    </xf>
    <xf numFmtId="4" fontId="12" fillId="0" borderId="0" xfId="15" applyNumberFormat="1" applyFont="1" applyFill="1" applyAlignment="1">
      <alignment horizontal="left" vertical="center" wrapText="1"/>
    </xf>
    <xf numFmtId="171" fontId="14" fillId="0" borderId="0" xfId="15" applyFont="1" applyFill="1" applyBorder="1" applyAlignment="1">
      <alignment horizontal="right" vertical="center" wrapText="1"/>
    </xf>
    <xf numFmtId="171" fontId="4" fillId="0" borderId="0" xfId="15"/>
    <xf numFmtId="0" fontId="4" fillId="0" borderId="0" xfId="15" applyNumberFormat="1"/>
    <xf numFmtId="171" fontId="4" fillId="0" borderId="0" xfId="15" applyNumberFormat="1"/>
    <xf numFmtId="171" fontId="12" fillId="0" borderId="7" xfId="15" applyNumberFormat="1" applyFont="1" applyFill="1" applyBorder="1" applyAlignment="1">
      <alignment horizontal="left" vertical="center" wrapText="1" indent="4"/>
    </xf>
    <xf numFmtId="4" fontId="12" fillId="0" borderId="7" xfId="15" applyNumberFormat="1" applyFont="1" applyFill="1" applyBorder="1" applyAlignment="1">
      <alignment horizontal="center" vertical="center" wrapText="1"/>
    </xf>
    <xf numFmtId="4" fontId="12" fillId="0" borderId="0" xfId="15" applyNumberFormat="1" applyFont="1" applyFill="1" applyBorder="1" applyAlignment="1">
      <alignment horizontal="left" wrapText="1"/>
    </xf>
    <xf numFmtId="171" fontId="12" fillId="0" borderId="0" xfId="15" applyFont="1" applyFill="1" applyAlignment="1">
      <alignment vertical="center"/>
    </xf>
    <xf numFmtId="171" fontId="12" fillId="0" borderId="0" xfId="15" applyFont="1" applyFill="1" applyAlignment="1">
      <alignment horizontal="center" vertical="center"/>
    </xf>
    <xf numFmtId="4" fontId="11" fillId="0" borderId="0" xfId="15" applyNumberFormat="1" applyFont="1" applyFill="1" applyAlignment="1">
      <alignment horizontal="center" vertical="center" wrapText="1"/>
    </xf>
    <xf numFmtId="171" fontId="11" fillId="0" borderId="0" xfId="15" applyFont="1" applyFill="1" applyAlignment="1">
      <alignment horizontal="center" vertical="center"/>
    </xf>
    <xf numFmtId="171" fontId="12" fillId="0" borderId="0" xfId="15" applyNumberFormat="1" applyFont="1" applyFill="1" applyBorder="1" applyAlignment="1">
      <alignment horizontal="left" vertical="center"/>
    </xf>
    <xf numFmtId="171" fontId="12" fillId="0" borderId="0" xfId="15" applyNumberFormat="1" applyFont="1" applyFill="1" applyBorder="1" applyAlignment="1">
      <alignment horizontal="left" wrapText="1" indent="4"/>
    </xf>
    <xf numFmtId="171" fontId="14" fillId="0" borderId="0" xfId="15" applyNumberFormat="1" applyFont="1" applyFill="1" applyBorder="1" applyAlignment="1">
      <alignment horizontal="left" wrapText="1"/>
    </xf>
    <xf numFmtId="171" fontId="12" fillId="0" borderId="0" xfId="15" applyNumberFormat="1" applyFont="1" applyFill="1" applyBorder="1" applyAlignment="1">
      <alignment horizontal="left" vertical="center" indent="1"/>
    </xf>
    <xf numFmtId="171" fontId="12" fillId="0" borderId="0" xfId="15" applyFont="1" applyFill="1" applyBorder="1" applyAlignment="1">
      <alignment horizontal="right"/>
    </xf>
    <xf numFmtId="171" fontId="12" fillId="0" borderId="0" xfId="15" applyFont="1" applyFill="1" applyBorder="1" applyAlignment="1">
      <alignment horizontal="left" wrapText="1"/>
    </xf>
    <xf numFmtId="171" fontId="12" fillId="0" borderId="0" xfId="15" applyFont="1" applyFill="1" applyAlignment="1">
      <alignment horizontal="right" vertical="center"/>
    </xf>
    <xf numFmtId="49" fontId="12" fillId="0" borderId="0" xfId="15" applyNumberFormat="1" applyFont="1" applyFill="1" applyAlignment="1">
      <alignment horizontal="right" vertical="center"/>
    </xf>
    <xf numFmtId="171" fontId="12" fillId="0" borderId="0" xfId="15" applyNumberFormat="1" applyFont="1" applyFill="1" applyBorder="1" applyAlignment="1">
      <alignment horizontal="center" vertical="center"/>
    </xf>
    <xf numFmtId="171" fontId="14" fillId="0" borderId="0" xfId="15" applyNumberFormat="1" applyFont="1" applyFill="1" applyBorder="1" applyAlignment="1">
      <alignment horizontal="left" vertical="center"/>
    </xf>
    <xf numFmtId="4" fontId="12" fillId="0" borderId="0" xfId="15" applyNumberFormat="1" applyFont="1" applyFill="1" applyAlignment="1">
      <alignment horizontal="center" wrapText="1"/>
    </xf>
    <xf numFmtId="4" fontId="16" fillId="0" borderId="0" xfId="15" applyNumberFormat="1" applyFont="1" applyFill="1" applyAlignment="1">
      <alignment horizontal="right" wrapText="1"/>
    </xf>
    <xf numFmtId="171" fontId="19" fillId="0" borderId="0" xfId="15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center" vertical="center" wrapText="1"/>
    </xf>
    <xf numFmtId="171" fontId="12" fillId="0" borderId="0" xfId="15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Alignment="1">
      <alignment horizontal="center" vertical="center" wrapText="1"/>
    </xf>
    <xf numFmtId="171" fontId="12" fillId="0" borderId="0" xfId="15" applyNumberFormat="1" applyFont="1" applyFill="1" applyBorder="1" applyAlignment="1">
      <alignment horizontal="left" vertical="top" wrapText="1"/>
    </xf>
    <xf numFmtId="0" fontId="14" fillId="0" borderId="0" xfId="15" applyNumberFormat="1" applyFont="1" applyAlignment="1">
      <alignment horizontal="justify" wrapText="1"/>
    </xf>
    <xf numFmtId="171" fontId="12" fillId="0" borderId="0" xfId="15" applyFont="1" applyFill="1" applyAlignment="1">
      <alignment horizontal="left" vertical="top" wrapText="1"/>
    </xf>
    <xf numFmtId="171" fontId="12" fillId="0" borderId="0" xfId="15" applyNumberFormat="1" applyFont="1" applyFill="1" applyBorder="1" applyAlignment="1">
      <alignment horizontal="left" vertical="center" wrapText="1"/>
    </xf>
    <xf numFmtId="0" fontId="12" fillId="0" borderId="0" xfId="15" applyNumberFormat="1" applyFont="1" applyBorder="1" applyAlignment="1">
      <alignment horizontal="right" vertical="top"/>
    </xf>
    <xf numFmtId="0" fontId="12" fillId="0" borderId="0" xfId="15" applyNumberFormat="1" applyFont="1" applyAlignment="1">
      <alignment horizontal="right" vertical="top"/>
    </xf>
    <xf numFmtId="4" fontId="11" fillId="0" borderId="0" xfId="15" applyNumberFormat="1" applyFont="1" applyAlignment="1">
      <alignment horizontal="right" vertical="top" wrapText="1"/>
    </xf>
    <xf numFmtId="0" fontId="11" fillId="0" borderId="0" xfId="15" applyNumberFormat="1" applyFont="1" applyAlignment="1">
      <alignment horizontal="right" vertical="top"/>
    </xf>
    <xf numFmtId="0" fontId="12" fillId="0" borderId="0" xfId="15" applyNumberFormat="1" applyFont="1" applyBorder="1" applyAlignment="1">
      <alignment horizontal="right" vertical="top" wrapText="1"/>
    </xf>
    <xf numFmtId="0" fontId="12" fillId="0" borderId="7" xfId="15" applyNumberFormat="1" applyFont="1" applyFill="1" applyBorder="1" applyAlignment="1">
      <alignment horizontal="right" vertical="top" wrapText="1"/>
    </xf>
    <xf numFmtId="0" fontId="12" fillId="0" borderId="0" xfId="15" applyNumberFormat="1" applyFont="1" applyFill="1" applyAlignment="1">
      <alignment horizontal="right" vertical="top" wrapText="1"/>
    </xf>
    <xf numFmtId="0" fontId="12" fillId="0" borderId="0" xfId="15" applyNumberFormat="1" applyFont="1" applyFill="1" applyBorder="1" applyAlignment="1">
      <alignment horizontal="right" vertical="top" wrapText="1"/>
    </xf>
    <xf numFmtId="0" fontId="12" fillId="0" borderId="0" xfId="15" applyNumberFormat="1" applyFont="1" applyAlignment="1">
      <alignment horizontal="right" vertical="top" wrapText="1"/>
    </xf>
    <xf numFmtId="0" fontId="12" fillId="0" borderId="2" xfId="15" applyNumberFormat="1" applyFont="1" applyFill="1" applyBorder="1" applyAlignment="1">
      <alignment horizontal="right" vertical="top" wrapText="1"/>
    </xf>
    <xf numFmtId="0" fontId="14" fillId="0" borderId="0" xfId="15" applyNumberFormat="1" applyFont="1" applyFill="1" applyBorder="1" applyAlignment="1">
      <alignment horizontal="right" vertical="top" wrapText="1"/>
    </xf>
    <xf numFmtId="171" fontId="12" fillId="0" borderId="0" xfId="15" applyFont="1" applyFill="1" applyBorder="1" applyAlignment="1">
      <alignment horizontal="center" vertical="center" wrapText="1"/>
    </xf>
    <xf numFmtId="4" fontId="12" fillId="0" borderId="0" xfId="15" applyNumberFormat="1" applyFont="1" applyFill="1" applyBorder="1" applyAlignment="1">
      <alignment horizontal="center" vertical="center" wrapText="1"/>
    </xf>
    <xf numFmtId="0" fontId="12" fillId="0" borderId="19" xfId="15" applyNumberFormat="1" applyFont="1" applyFill="1" applyBorder="1" applyAlignment="1">
      <alignment horizontal="right" vertical="top" wrapText="1"/>
    </xf>
    <xf numFmtId="171" fontId="12" fillId="0" borderId="19" xfId="15" applyFont="1" applyFill="1" applyBorder="1" applyAlignment="1">
      <alignment horizontal="right" vertical="center" wrapText="1"/>
    </xf>
    <xf numFmtId="171" fontId="19" fillId="0" borderId="0" xfId="15" applyNumberFormat="1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left" wrapText="1"/>
    </xf>
    <xf numFmtId="171" fontId="16" fillId="0" borderId="0" xfId="15" applyFont="1" applyFill="1" applyAlignment="1" applyProtection="1">
      <alignment horizontal="center" vertical="top" wrapText="1"/>
      <protection locked="0"/>
    </xf>
    <xf numFmtId="4" fontId="16" fillId="2" borderId="0" xfId="0" applyNumberFormat="1" applyFont="1" applyFill="1" applyAlignment="1" applyProtection="1">
      <alignment horizontal="center" vertical="center" wrapText="1"/>
      <protection locked="0"/>
    </xf>
    <xf numFmtId="4" fontId="16" fillId="0" borderId="0" xfId="15" applyNumberFormat="1" applyFont="1" applyFill="1" applyAlignment="1" applyProtection="1">
      <alignment horizontal="right" vertical="top" wrapText="1"/>
      <protection locked="0"/>
    </xf>
    <xf numFmtId="171" fontId="12" fillId="0" borderId="0" xfId="15" applyFont="1" applyFill="1" applyBorder="1" applyAlignment="1" applyProtection="1">
      <alignment horizontal="center" vertical="center" wrapText="1"/>
      <protection locked="0"/>
    </xf>
    <xf numFmtId="171" fontId="12" fillId="0" borderId="0" xfId="15" applyNumberFormat="1" applyFont="1" applyFill="1" applyBorder="1" applyAlignment="1">
      <alignment vertical="top" wrapText="1"/>
    </xf>
    <xf numFmtId="0" fontId="12" fillId="0" borderId="0" xfId="0" applyNumberFormat="1" applyFont="1" applyAlignment="1">
      <alignment vertical="top" wrapText="1"/>
    </xf>
    <xf numFmtId="171" fontId="12" fillId="2" borderId="0" xfId="0" applyFont="1" applyFill="1" applyAlignment="1">
      <alignment horizontal="left" vertical="top" wrapText="1"/>
    </xf>
    <xf numFmtId="4" fontId="12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171" fontId="12" fillId="2" borderId="0" xfId="0" applyFont="1" applyFill="1" applyAlignment="1">
      <alignment horizontal="left" wrapText="1"/>
    </xf>
    <xf numFmtId="171" fontId="12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center" vertical="top" wrapText="1"/>
    </xf>
    <xf numFmtId="171" fontId="12" fillId="0" borderId="0" xfId="0" applyFont="1" applyAlignment="1">
      <alignment horizontal="left" vertical="top" wrapText="1"/>
    </xf>
    <xf numFmtId="4" fontId="26" fillId="0" borderId="0" xfId="0" applyNumberFormat="1" applyFont="1" applyAlignment="1">
      <alignment horizontal="center" vertical="center" wrapText="1"/>
    </xf>
    <xf numFmtId="171" fontId="26" fillId="0" borderId="0" xfId="0" applyFont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171" fontId="12" fillId="0" borderId="0" xfId="0" applyFont="1" applyAlignment="1">
      <alignment horizontal="left" vertical="center" wrapText="1"/>
    </xf>
    <xf numFmtId="171" fontId="12" fillId="0" borderId="0" xfId="0" applyFont="1" applyAlignment="1">
      <alignment horizontal="center" vertical="center" wrapText="1"/>
    </xf>
    <xf numFmtId="171" fontId="12" fillId="0" borderId="0" xfId="0" applyFont="1" applyAlignment="1">
      <alignment horizontal="left" vertical="top" wrapText="1" indent="1"/>
    </xf>
    <xf numFmtId="166" fontId="14" fillId="0" borderId="7" xfId="15" applyNumberFormat="1" applyFont="1" applyFill="1" applyBorder="1" applyAlignment="1">
      <alignment horizontal="right" vertical="center" wrapText="1"/>
    </xf>
    <xf numFmtId="4" fontId="11" fillId="0" borderId="0" xfId="15" applyNumberFormat="1" applyFont="1" applyAlignment="1">
      <alignment horizontal="center" vertical="center" wrapText="1"/>
    </xf>
    <xf numFmtId="171" fontId="12" fillId="0" borderId="8" xfId="15" applyNumberFormat="1" applyFont="1" applyFill="1" applyBorder="1" applyAlignment="1">
      <alignment horizontal="left" vertical="center" wrapText="1" indent="4"/>
    </xf>
    <xf numFmtId="171" fontId="12" fillId="0" borderId="9" xfId="15" applyNumberFormat="1" applyFont="1" applyFill="1" applyBorder="1" applyAlignment="1">
      <alignment horizontal="left" vertical="center" wrapText="1" indent="4"/>
    </xf>
    <xf numFmtId="171" fontId="12" fillId="0" borderId="10" xfId="15" applyNumberFormat="1" applyFont="1" applyFill="1" applyBorder="1" applyAlignment="1">
      <alignment horizontal="left" vertical="center" wrapText="1" indent="4"/>
    </xf>
    <xf numFmtId="49" fontId="12" fillId="0" borderId="7" xfId="15" applyNumberFormat="1" applyFont="1" applyFill="1" applyBorder="1" applyAlignment="1">
      <alignment horizontal="center" vertical="center"/>
    </xf>
    <xf numFmtId="171" fontId="12" fillId="0" borderId="11" xfId="15" applyNumberFormat="1" applyFont="1" applyFill="1" applyBorder="1" applyAlignment="1">
      <alignment horizontal="left" vertical="center" indent="4"/>
    </xf>
    <xf numFmtId="171" fontId="12" fillId="0" borderId="12" xfId="15" applyNumberFormat="1" applyFont="1" applyFill="1" applyBorder="1" applyAlignment="1">
      <alignment horizontal="left" vertical="center" indent="4"/>
    </xf>
    <xf numFmtId="171" fontId="12" fillId="0" borderId="13" xfId="15" applyNumberFormat="1" applyFont="1" applyFill="1" applyBorder="1" applyAlignment="1">
      <alignment horizontal="left" vertical="center" indent="4"/>
    </xf>
    <xf numFmtId="171" fontId="12" fillId="0" borderId="16" xfId="15" applyNumberFormat="1" applyFont="1" applyFill="1" applyBorder="1" applyAlignment="1">
      <alignment horizontal="left" vertical="center" indent="4"/>
    </xf>
    <xf numFmtId="171" fontId="12" fillId="0" borderId="17" xfId="15" applyNumberFormat="1" applyFont="1" applyFill="1" applyBorder="1" applyAlignment="1">
      <alignment horizontal="left" vertical="center" indent="4"/>
    </xf>
    <xf numFmtId="171" fontId="12" fillId="0" borderId="18" xfId="15" applyNumberFormat="1" applyFont="1" applyFill="1" applyBorder="1" applyAlignment="1">
      <alignment horizontal="left" vertical="center" indent="4"/>
    </xf>
    <xf numFmtId="4" fontId="12" fillId="0" borderId="0" xfId="15" applyNumberFormat="1" applyFont="1" applyFill="1" applyBorder="1" applyAlignment="1">
      <alignment horizontal="left" wrapText="1"/>
    </xf>
    <xf numFmtId="20" fontId="12" fillId="0" borderId="12" xfId="15" applyNumberFormat="1" applyFont="1" applyFill="1" applyBorder="1" applyAlignment="1">
      <alignment horizontal="left" vertical="center" indent="4"/>
    </xf>
    <xf numFmtId="20" fontId="12" fillId="0" borderId="13" xfId="15" applyNumberFormat="1" applyFont="1" applyFill="1" applyBorder="1" applyAlignment="1">
      <alignment horizontal="left" vertical="center" indent="4"/>
    </xf>
    <xf numFmtId="171" fontId="12" fillId="0" borderId="14" xfId="15" applyNumberFormat="1" applyFont="1" applyFill="1" applyBorder="1" applyAlignment="1">
      <alignment horizontal="left" vertical="center" indent="4"/>
    </xf>
    <xf numFmtId="171" fontId="12" fillId="0" borderId="0" xfId="15" applyNumberFormat="1" applyFont="1" applyFill="1" applyBorder="1" applyAlignment="1">
      <alignment horizontal="left" vertical="center" indent="4"/>
    </xf>
    <xf numFmtId="171" fontId="12" fillId="0" borderId="15" xfId="15" applyNumberFormat="1" applyFont="1" applyFill="1" applyBorder="1" applyAlignment="1">
      <alignment horizontal="left" vertical="center" indent="4"/>
    </xf>
    <xf numFmtId="166" fontId="14" fillId="0" borderId="19" xfId="15" applyNumberFormat="1" applyFont="1" applyFill="1" applyBorder="1" applyAlignment="1">
      <alignment horizontal="right" vertical="center" wrapText="1"/>
    </xf>
    <xf numFmtId="171" fontId="14" fillId="0" borderId="4" xfId="15" applyNumberFormat="1" applyFont="1" applyBorder="1" applyAlignment="1">
      <alignment horizontal="center" vertical="center" wrapText="1"/>
    </xf>
    <xf numFmtId="171" fontId="14" fillId="0" borderId="3" xfId="15" applyNumberFormat="1" applyFont="1" applyBorder="1" applyAlignment="1">
      <alignment horizontal="center" vertical="center" wrapText="1"/>
    </xf>
    <xf numFmtId="171" fontId="14" fillId="0" borderId="6" xfId="15" applyNumberFormat="1" applyFont="1" applyBorder="1" applyAlignment="1">
      <alignment horizontal="center" vertical="center" wrapText="1"/>
    </xf>
    <xf numFmtId="166" fontId="14" fillId="0" borderId="2" xfId="15" applyNumberFormat="1" applyFont="1" applyFill="1" applyBorder="1" applyAlignment="1">
      <alignment horizontal="right" vertical="center" wrapText="1"/>
    </xf>
    <xf numFmtId="166" fontId="14" fillId="0" borderId="1" xfId="15" applyNumberFormat="1" applyFont="1" applyFill="1" applyBorder="1" applyAlignment="1">
      <alignment horizontal="right" vertical="center" wrapText="1"/>
    </xf>
    <xf numFmtId="166" fontId="14" fillId="0" borderId="5" xfId="15" applyNumberFormat="1" applyFont="1" applyFill="1" applyBorder="1" applyAlignment="1">
      <alignment horizontal="right" vertical="center" wrapText="1"/>
    </xf>
  </cellXfs>
  <cellStyles count="31">
    <cellStyle name="Comma 2" xfId="1" xr:uid="{00000000-0005-0000-0000-000000000000}"/>
    <cellStyle name="Comma 2 2" xfId="17" xr:uid="{00000000-0005-0000-0000-000001000000}"/>
    <cellStyle name="Comma 3" xfId="2" xr:uid="{00000000-0005-0000-0000-000002000000}"/>
    <cellStyle name="Comma 3 2" xfId="18" xr:uid="{00000000-0005-0000-0000-000003000000}"/>
    <cellStyle name="Hyperlink 2" xfId="3" xr:uid="{00000000-0005-0000-0000-000004000000}"/>
    <cellStyle name="Hyperlink 2 2" xfId="19" xr:uid="{00000000-0005-0000-0000-000005000000}"/>
    <cellStyle name="měny_laroux" xfId="4" xr:uid="{00000000-0005-0000-0000-000006000000}"/>
    <cellStyle name="meny_PERSONAL" xfId="5" xr:uid="{00000000-0005-0000-0000-000007000000}"/>
    <cellStyle name="měny_PERSONAL" xfId="6" xr:uid="{00000000-0005-0000-0000-000008000000}"/>
    <cellStyle name="Naslov 5" xfId="22" xr:uid="{00000000-0005-0000-0000-000009000000}"/>
    <cellStyle name="Navadno_List1" xfId="23" xr:uid="{00000000-0005-0000-0000-00000A000000}"/>
    <cellStyle name="Normal 2" xfId="7" xr:uid="{00000000-0005-0000-0000-00000B000000}"/>
    <cellStyle name="Normal 2 2" xfId="13" xr:uid="{00000000-0005-0000-0000-00000C000000}"/>
    <cellStyle name="Normal 2 2 2" xfId="25" xr:uid="{00000000-0005-0000-0000-00000D000000}"/>
    <cellStyle name="Normal 2 3" xfId="24" xr:uid="{00000000-0005-0000-0000-00000E000000}"/>
    <cellStyle name="Normal 3" xfId="14" xr:uid="{00000000-0005-0000-0000-00000F000000}"/>
    <cellStyle name="normálne_PERSONAL" xfId="8" xr:uid="{00000000-0005-0000-0000-000010000000}"/>
    <cellStyle name="normální_laroux" xfId="9" xr:uid="{00000000-0005-0000-0000-000011000000}"/>
    <cellStyle name="Normalno" xfId="0" builtinId="0"/>
    <cellStyle name="Normalno 2" xfId="15" xr:uid="{00000000-0005-0000-0000-000013000000}"/>
    <cellStyle name="Normalno 3" xfId="20" xr:uid="{00000000-0005-0000-0000-000014000000}"/>
    <cellStyle name="Normalno 4" xfId="21" xr:uid="{00000000-0005-0000-0000-000015000000}"/>
    <cellStyle name="Normalno 5" xfId="30" xr:uid="{00000000-0005-0000-0000-000016000000}"/>
    <cellStyle name="Postotak 2" xfId="26" xr:uid="{00000000-0005-0000-0000-000017000000}"/>
    <cellStyle name="Standard_PERS" xfId="10" xr:uid="{00000000-0005-0000-0000-000018000000}"/>
    <cellStyle name="Style 1" xfId="27" xr:uid="{00000000-0005-0000-0000-000019000000}"/>
    <cellStyle name="Ukupno" xfId="28" xr:uid="{00000000-0005-0000-0000-00001A000000}"/>
    <cellStyle name="Währung [0]_PERSONAL" xfId="11" xr:uid="{00000000-0005-0000-0000-00001B000000}"/>
    <cellStyle name="Währung_PERSONAL" xfId="12" xr:uid="{00000000-0005-0000-0000-00001C000000}"/>
    <cellStyle name="Zarez 2" xfId="16" xr:uid="{00000000-0005-0000-0000-00001D000000}"/>
    <cellStyle name="Zarez 3" xfId="29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3"/>
  <sheetViews>
    <sheetView showGridLines="0" tabSelected="1" view="pageBreakPreview" topLeftCell="A103" zoomScaleSheetLayoutView="100" workbookViewId="0">
      <selection activeCell="D113" sqref="D113"/>
    </sheetView>
  </sheetViews>
  <sheetFormatPr defaultColWidth="9.140625" defaultRowHeight="409.6" customHeight="1"/>
  <cols>
    <col min="1" max="1" width="3.85546875" style="64" customWidth="1"/>
    <col min="2" max="2" width="51.85546875" style="20" customWidth="1"/>
    <col min="3" max="3" width="9.7109375" style="23" bestFit="1" customWidth="1"/>
    <col min="4" max="4" width="11.5703125" style="20" bestFit="1" customWidth="1"/>
    <col min="5" max="5" width="11.42578125" style="20" customWidth="1"/>
    <col min="6" max="6" width="9.140625" style="34"/>
    <col min="7" max="7" width="9.140625" style="35"/>
    <col min="8" max="16384" width="9.140625" style="33"/>
  </cols>
  <sheetData>
    <row r="1" spans="1:7" s="1" customFormat="1" ht="12" customHeight="1">
      <c r="A1" s="63"/>
      <c r="B1" s="39"/>
      <c r="C1" s="24"/>
      <c r="D1" s="49"/>
      <c r="E1" s="50"/>
      <c r="F1" s="2"/>
      <c r="G1" s="3"/>
    </row>
    <row r="2" spans="1:7" s="1" customFormat="1" ht="12" customHeight="1">
      <c r="A2" s="64"/>
      <c r="B2" s="40"/>
      <c r="C2" s="40"/>
      <c r="D2" s="40"/>
      <c r="E2" s="40"/>
      <c r="F2" s="2"/>
      <c r="G2" s="3"/>
    </row>
    <row r="3" spans="1:7" s="1" customFormat="1" ht="12" customHeight="1">
      <c r="A3" s="63"/>
      <c r="B3" s="39"/>
      <c r="C3" s="24"/>
      <c r="D3" s="39"/>
      <c r="E3" s="49"/>
      <c r="F3" s="2"/>
      <c r="G3" s="3"/>
    </row>
    <row r="4" spans="1:7" s="6" customFormat="1" ht="27.75" customHeight="1">
      <c r="A4" s="100" t="s">
        <v>8</v>
      </c>
      <c r="B4" s="100"/>
      <c r="C4" s="100"/>
      <c r="D4" s="100"/>
      <c r="E4" s="100"/>
      <c r="F4" s="4"/>
      <c r="G4" s="5"/>
    </row>
    <row r="5" spans="1:7" s="6" customFormat="1" ht="27.75" customHeight="1">
      <c r="A5" s="65"/>
      <c r="B5" s="41"/>
      <c r="C5" s="41"/>
      <c r="D5" s="41"/>
      <c r="E5" s="41"/>
      <c r="F5" s="4"/>
      <c r="G5" s="5"/>
    </row>
    <row r="6" spans="1:7" s="6" customFormat="1" ht="27.75" customHeight="1">
      <c r="A6" s="65"/>
      <c r="B6" s="41"/>
      <c r="C6" s="41"/>
      <c r="D6" s="41"/>
      <c r="E6" s="41"/>
      <c r="F6" s="4"/>
      <c r="G6" s="5"/>
    </row>
    <row r="7" spans="1:7" s="6" customFormat="1" ht="27.75" customHeight="1">
      <c r="A7" s="65"/>
      <c r="B7" s="41"/>
      <c r="C7" s="41"/>
      <c r="D7" s="41"/>
      <c r="E7" s="41"/>
      <c r="F7" s="4"/>
      <c r="G7" s="5"/>
    </row>
    <row r="8" spans="1:7" s="6" customFormat="1" ht="13.5">
      <c r="A8" s="65"/>
      <c r="B8" s="41"/>
      <c r="C8" s="41"/>
      <c r="D8" s="41"/>
      <c r="E8" s="41"/>
      <c r="F8" s="4"/>
      <c r="G8" s="5"/>
    </row>
    <row r="9" spans="1:7" s="6" customFormat="1" ht="18" customHeight="1">
      <c r="A9" s="66"/>
      <c r="B9" s="42"/>
      <c r="C9" s="42"/>
      <c r="D9" s="42"/>
      <c r="E9" s="42"/>
      <c r="F9" s="4"/>
      <c r="G9" s="5"/>
    </row>
    <row r="10" spans="1:7" s="6" customFormat="1" ht="15.75" customHeight="1">
      <c r="A10" s="63"/>
      <c r="B10" s="43" t="s">
        <v>10</v>
      </c>
      <c r="C10" s="43"/>
      <c r="D10" s="43"/>
      <c r="E10" s="38"/>
      <c r="F10" s="4"/>
      <c r="G10" s="5"/>
    </row>
    <row r="11" spans="1:7" s="6" customFormat="1" ht="13.5">
      <c r="A11" s="67"/>
      <c r="B11" s="101"/>
      <c r="C11" s="102"/>
      <c r="D11" s="103"/>
      <c r="E11" s="51"/>
      <c r="F11" s="4"/>
      <c r="G11" s="5"/>
    </row>
    <row r="12" spans="1:7" s="6" customFormat="1" ht="13.5">
      <c r="A12" s="67"/>
      <c r="B12" s="44"/>
      <c r="C12" s="44"/>
      <c r="D12" s="44"/>
      <c r="E12" s="51"/>
      <c r="F12" s="4"/>
      <c r="G12" s="5"/>
    </row>
    <row r="13" spans="1:7" s="6" customFormat="1" ht="13.5">
      <c r="A13" s="63"/>
      <c r="B13" s="43" t="s">
        <v>6</v>
      </c>
      <c r="C13" s="43"/>
      <c r="D13" s="43"/>
      <c r="E13" s="48"/>
      <c r="F13" s="4"/>
      <c r="G13" s="5"/>
    </row>
    <row r="14" spans="1:7" s="6" customFormat="1" ht="33" customHeight="1">
      <c r="A14" s="67"/>
      <c r="B14" s="101" t="s">
        <v>50</v>
      </c>
      <c r="C14" s="102"/>
      <c r="D14" s="103"/>
      <c r="E14" s="48"/>
      <c r="F14" s="4"/>
      <c r="G14" s="5"/>
    </row>
    <row r="15" spans="1:7" s="6" customFormat="1" ht="15" customHeight="1">
      <c r="A15" s="67"/>
      <c r="B15" s="45"/>
      <c r="C15" s="28"/>
      <c r="D15" s="52"/>
      <c r="E15" s="48"/>
      <c r="F15" s="4"/>
      <c r="G15" s="5"/>
    </row>
    <row r="16" spans="1:7" s="6" customFormat="1" ht="13.5">
      <c r="A16" s="63"/>
      <c r="B16" s="43" t="s">
        <v>1</v>
      </c>
      <c r="C16" s="43"/>
      <c r="D16" s="43"/>
      <c r="E16" s="16"/>
      <c r="F16" s="4"/>
      <c r="G16" s="5"/>
    </row>
    <row r="17" spans="1:7" s="6" customFormat="1" ht="13.5">
      <c r="A17" s="63"/>
      <c r="B17" s="105" t="str">
        <f>B14</f>
        <v>Uređenje javnih površina na području naselja Lun</v>
      </c>
      <c r="C17" s="112"/>
      <c r="D17" s="113"/>
      <c r="E17" s="16"/>
      <c r="F17" s="4"/>
      <c r="G17" s="5"/>
    </row>
    <row r="18" spans="1:7" s="6" customFormat="1" ht="13.5">
      <c r="A18" s="63"/>
      <c r="B18" s="114" t="s">
        <v>12</v>
      </c>
      <c r="C18" s="115"/>
      <c r="D18" s="116"/>
      <c r="E18" s="16"/>
      <c r="F18" s="4"/>
      <c r="G18" s="5"/>
    </row>
    <row r="19" spans="1:7" s="6" customFormat="1" ht="13.5">
      <c r="A19" s="63"/>
      <c r="B19" s="108" t="s">
        <v>13</v>
      </c>
      <c r="C19" s="109"/>
      <c r="D19" s="110"/>
      <c r="E19" s="16"/>
      <c r="F19" s="4"/>
      <c r="G19" s="5"/>
    </row>
    <row r="20" spans="1:7" s="6" customFormat="1" ht="13.5">
      <c r="A20" s="63"/>
      <c r="B20" s="46"/>
      <c r="C20" s="46"/>
      <c r="D20" s="46"/>
      <c r="E20" s="16"/>
      <c r="F20" s="4"/>
      <c r="G20" s="5"/>
    </row>
    <row r="21" spans="1:7" s="6" customFormat="1" ht="13.5">
      <c r="A21" s="63"/>
      <c r="B21" s="43" t="s">
        <v>0</v>
      </c>
      <c r="C21" s="43" t="s">
        <v>3</v>
      </c>
      <c r="D21" s="43"/>
      <c r="E21" s="43"/>
      <c r="F21" s="4"/>
      <c r="G21" s="5"/>
    </row>
    <row r="22" spans="1:7" s="6" customFormat="1" ht="16.5" customHeight="1">
      <c r="A22" s="63"/>
      <c r="B22" s="36" t="s">
        <v>51</v>
      </c>
      <c r="C22" s="104" t="s">
        <v>11</v>
      </c>
      <c r="D22" s="104"/>
      <c r="E22" s="43"/>
      <c r="F22" s="4"/>
      <c r="G22" s="5"/>
    </row>
    <row r="23" spans="1:7" s="6" customFormat="1" ht="13.5">
      <c r="A23" s="63"/>
      <c r="B23" s="105" t="str">
        <f>B18</f>
        <v>Novalja</v>
      </c>
      <c r="C23" s="106"/>
      <c r="D23" s="107"/>
      <c r="E23" s="16"/>
      <c r="F23" s="4"/>
      <c r="G23" s="5"/>
    </row>
    <row r="24" spans="1:7" s="6" customFormat="1" ht="13.5">
      <c r="A24" s="63"/>
      <c r="B24" s="108" t="str">
        <f>B19</f>
        <v>53291 Novalja</v>
      </c>
      <c r="C24" s="109"/>
      <c r="D24" s="110"/>
      <c r="E24" s="16"/>
      <c r="F24" s="4"/>
      <c r="G24" s="5"/>
    </row>
    <row r="25" spans="1:7" s="6" customFormat="1" ht="13.5">
      <c r="A25" s="63"/>
      <c r="B25" s="46"/>
      <c r="C25" s="46"/>
      <c r="D25" s="46"/>
      <c r="E25" s="16"/>
      <c r="F25" s="4"/>
      <c r="G25" s="5"/>
    </row>
    <row r="26" spans="1:7" s="9" customFormat="1" ht="13.5">
      <c r="A26" s="63"/>
      <c r="B26" s="47"/>
      <c r="C26" s="111"/>
      <c r="D26" s="111"/>
      <c r="E26" s="111"/>
      <c r="F26" s="7"/>
      <c r="G26" s="8"/>
    </row>
    <row r="27" spans="1:7" s="9" customFormat="1" ht="13.5">
      <c r="A27" s="63"/>
      <c r="B27" s="47"/>
      <c r="C27" s="38"/>
      <c r="D27" s="38"/>
      <c r="E27" s="38"/>
      <c r="F27" s="7"/>
      <c r="G27" s="8"/>
    </row>
    <row r="28" spans="1:7" s="9" customFormat="1" ht="13.5">
      <c r="A28" s="63"/>
      <c r="B28" s="47"/>
      <c r="C28" s="38"/>
      <c r="D28" s="38"/>
      <c r="E28" s="38"/>
      <c r="F28" s="7"/>
      <c r="G28" s="8"/>
    </row>
    <row r="29" spans="1:7" s="9" customFormat="1" ht="13.5">
      <c r="A29" s="63"/>
      <c r="B29" s="47"/>
      <c r="C29" s="38"/>
      <c r="D29" s="38"/>
      <c r="E29" s="38"/>
      <c r="F29" s="7"/>
      <c r="G29" s="8"/>
    </row>
    <row r="30" spans="1:7" s="9" customFormat="1" ht="13.5">
      <c r="A30" s="63"/>
      <c r="B30" s="47"/>
      <c r="C30" s="38"/>
      <c r="D30" s="38"/>
      <c r="E30" s="38"/>
      <c r="F30" s="7"/>
      <c r="G30" s="8"/>
    </row>
    <row r="31" spans="1:7" s="9" customFormat="1" ht="13.5">
      <c r="A31" s="63"/>
      <c r="B31" s="47"/>
      <c r="C31" s="38"/>
      <c r="D31" s="38"/>
      <c r="E31" s="38"/>
      <c r="F31" s="7"/>
      <c r="G31" s="8"/>
    </row>
    <row r="32" spans="1:7" s="9" customFormat="1" ht="13.5">
      <c r="A32" s="63"/>
      <c r="B32" s="47"/>
      <c r="C32" s="38"/>
      <c r="D32" s="38"/>
      <c r="E32" s="38"/>
      <c r="F32" s="7"/>
      <c r="G32" s="8"/>
    </row>
    <row r="33" spans="1:7" s="9" customFormat="1" ht="13.5">
      <c r="A33" s="63"/>
      <c r="B33" s="47"/>
      <c r="C33" s="38"/>
      <c r="D33" s="38"/>
      <c r="E33" s="38"/>
      <c r="F33" s="7"/>
      <c r="G33" s="8"/>
    </row>
    <row r="34" spans="1:7" s="9" customFormat="1" ht="13.5">
      <c r="A34" s="63"/>
      <c r="B34" s="47"/>
      <c r="C34" s="79"/>
      <c r="D34" s="79"/>
      <c r="E34" s="79"/>
      <c r="F34" s="7"/>
      <c r="G34" s="8"/>
    </row>
    <row r="35" spans="1:7" s="9" customFormat="1" ht="13.5">
      <c r="A35" s="63"/>
      <c r="B35" s="47"/>
      <c r="C35" s="79"/>
      <c r="D35" s="79"/>
      <c r="E35" s="79"/>
      <c r="F35" s="7"/>
      <c r="G35" s="8"/>
    </row>
    <row r="36" spans="1:7" s="9" customFormat="1" ht="13.5">
      <c r="A36" s="63"/>
      <c r="B36" s="47"/>
      <c r="C36" s="79"/>
      <c r="D36" s="79"/>
      <c r="E36" s="79"/>
      <c r="F36" s="7"/>
      <c r="G36" s="8"/>
    </row>
    <row r="37" spans="1:7" s="9" customFormat="1" ht="13.5">
      <c r="A37" s="63"/>
      <c r="B37" s="47"/>
      <c r="C37" s="79"/>
      <c r="D37" s="79"/>
      <c r="E37" s="79"/>
      <c r="F37" s="7"/>
      <c r="G37" s="8"/>
    </row>
    <row r="38" spans="1:7" s="9" customFormat="1" ht="13.5">
      <c r="A38" s="63"/>
      <c r="B38" s="47"/>
      <c r="C38" s="79"/>
      <c r="D38" s="79"/>
      <c r="E38" s="79"/>
      <c r="F38" s="7"/>
      <c r="G38" s="8"/>
    </row>
    <row r="39" spans="1:7" s="9" customFormat="1" ht="13.5">
      <c r="A39" s="63"/>
      <c r="B39" s="47"/>
      <c r="C39" s="79"/>
      <c r="D39" s="79"/>
      <c r="E39" s="79"/>
      <c r="F39" s="7"/>
      <c r="G39" s="8"/>
    </row>
    <row r="40" spans="1:7" s="9" customFormat="1" ht="13.5">
      <c r="A40" s="63"/>
      <c r="B40" s="47"/>
      <c r="C40" s="79"/>
      <c r="D40" s="79"/>
      <c r="E40" s="79"/>
      <c r="F40" s="7"/>
      <c r="G40" s="8"/>
    </row>
    <row r="41" spans="1:7" s="9" customFormat="1" ht="13.5">
      <c r="A41" s="63"/>
      <c r="B41" s="47"/>
      <c r="C41" s="79"/>
      <c r="D41" s="79"/>
      <c r="E41" s="79"/>
      <c r="F41" s="7"/>
      <c r="G41" s="8"/>
    </row>
    <row r="42" spans="1:7" s="9" customFormat="1" ht="13.5">
      <c r="A42" s="63"/>
      <c r="B42" s="47"/>
      <c r="C42" s="79"/>
      <c r="D42" s="79"/>
      <c r="E42" s="79"/>
      <c r="F42" s="7"/>
      <c r="G42" s="8"/>
    </row>
    <row r="43" spans="1:7" s="9" customFormat="1" ht="13.5">
      <c r="A43" s="63"/>
      <c r="B43" s="47"/>
      <c r="C43" s="79"/>
      <c r="D43" s="79"/>
      <c r="E43" s="79"/>
      <c r="F43" s="7"/>
      <c r="G43" s="8"/>
    </row>
    <row r="44" spans="1:7" s="9" customFormat="1" ht="13.5">
      <c r="A44" s="63"/>
      <c r="B44" s="47"/>
      <c r="C44" s="79"/>
      <c r="D44" s="79"/>
      <c r="E44" s="79"/>
      <c r="F44" s="7"/>
      <c r="G44" s="8"/>
    </row>
    <row r="45" spans="1:7" s="9" customFormat="1" ht="13.5">
      <c r="A45" s="63"/>
      <c r="B45" s="47"/>
      <c r="C45" s="79"/>
      <c r="D45" s="79"/>
      <c r="E45" s="79"/>
      <c r="F45" s="7"/>
      <c r="G45" s="8"/>
    </row>
    <row r="46" spans="1:7" s="9" customFormat="1" ht="13.5">
      <c r="A46" s="63"/>
      <c r="B46" s="47"/>
      <c r="C46" s="79"/>
      <c r="D46" s="79"/>
      <c r="E46" s="79"/>
      <c r="F46" s="7"/>
      <c r="G46" s="8"/>
    </row>
    <row r="47" spans="1:7" s="9" customFormat="1" ht="13.5">
      <c r="A47" s="63"/>
      <c r="B47" s="47"/>
      <c r="C47" s="38"/>
      <c r="D47" s="38"/>
      <c r="E47" s="38"/>
      <c r="F47" s="7"/>
      <c r="G47" s="8"/>
    </row>
    <row r="48" spans="1:7" s="9" customFormat="1" ht="13.5">
      <c r="A48" s="63"/>
      <c r="B48" s="47"/>
      <c r="C48" s="38"/>
      <c r="D48" s="38"/>
      <c r="E48" s="38"/>
      <c r="F48" s="7"/>
      <c r="G48" s="8"/>
    </row>
    <row r="49" spans="1:7" s="12" customFormat="1" ht="15" customHeight="1">
      <c r="A49" s="68" t="s">
        <v>14</v>
      </c>
      <c r="B49" s="19" t="s">
        <v>17</v>
      </c>
      <c r="C49" s="37" t="s">
        <v>5</v>
      </c>
      <c r="D49" s="19" t="s">
        <v>9</v>
      </c>
      <c r="E49" s="19" t="s">
        <v>7</v>
      </c>
      <c r="F49" s="10"/>
      <c r="G49" s="11"/>
    </row>
    <row r="50" spans="1:7" s="12" customFormat="1" ht="15" customHeight="1">
      <c r="A50" s="69"/>
      <c r="B50" s="21"/>
      <c r="C50" s="14"/>
      <c r="D50" s="80"/>
      <c r="E50" s="22"/>
      <c r="F50" s="10"/>
      <c r="G50" s="11"/>
    </row>
    <row r="51" spans="1:7" s="12" customFormat="1" ht="13.5">
      <c r="A51" s="69"/>
      <c r="B51" s="78" t="s">
        <v>27</v>
      </c>
      <c r="C51" s="56"/>
      <c r="D51" s="81"/>
      <c r="E51" s="56"/>
      <c r="F51" s="10"/>
      <c r="G51" s="11"/>
    </row>
    <row r="52" spans="1:7" s="12" customFormat="1" ht="81">
      <c r="A52" s="69">
        <v>1</v>
      </c>
      <c r="B52" s="59" t="s">
        <v>24</v>
      </c>
      <c r="C52" s="56"/>
      <c r="D52" s="81"/>
      <c r="E52" s="56"/>
      <c r="F52" s="10"/>
      <c r="G52" s="11"/>
    </row>
    <row r="53" spans="1:7" s="12" customFormat="1" ht="13.5">
      <c r="A53" s="69"/>
      <c r="B53" s="57" t="s">
        <v>28</v>
      </c>
      <c r="C53" s="56">
        <v>3</v>
      </c>
      <c r="D53" s="81"/>
      <c r="E53" s="56">
        <f>C53*D53</f>
        <v>0</v>
      </c>
      <c r="F53" s="10"/>
      <c r="G53" s="11"/>
    </row>
    <row r="54" spans="1:7" s="12" customFormat="1" ht="13.5">
      <c r="A54" s="69"/>
      <c r="B54" s="57" t="s">
        <v>25</v>
      </c>
      <c r="C54" s="56">
        <v>3</v>
      </c>
      <c r="D54" s="81"/>
      <c r="E54" s="56">
        <f>C54*D54</f>
        <v>0</v>
      </c>
      <c r="F54" s="10"/>
      <c r="G54" s="11"/>
    </row>
    <row r="55" spans="1:7" s="12" customFormat="1" ht="13.5">
      <c r="A55" s="69"/>
      <c r="B55" s="57"/>
      <c r="C55" s="56"/>
      <c r="D55" s="81"/>
      <c r="E55" s="56"/>
      <c r="F55" s="10"/>
      <c r="G55" s="11"/>
    </row>
    <row r="56" spans="1:7" s="12" customFormat="1" ht="13.5">
      <c r="A56" s="69"/>
      <c r="B56" s="62"/>
      <c r="C56" s="56"/>
      <c r="D56" s="81"/>
      <c r="E56" s="56"/>
      <c r="F56" s="10"/>
      <c r="G56" s="11"/>
    </row>
    <row r="57" spans="1:7" s="12" customFormat="1" ht="13.5">
      <c r="A57" s="68" t="str">
        <f>A49</f>
        <v>I</v>
      </c>
      <c r="B57" s="15" t="str">
        <f>B49</f>
        <v>PRIPREMNI RADOVI</v>
      </c>
      <c r="C57" s="99">
        <f>SUM(E50:E54)</f>
        <v>0</v>
      </c>
      <c r="D57" s="99"/>
      <c r="E57" s="99"/>
      <c r="F57" s="10"/>
      <c r="G57" s="11"/>
    </row>
    <row r="58" spans="1:7" s="12" customFormat="1" ht="13.5">
      <c r="A58" s="69"/>
      <c r="B58" s="57"/>
      <c r="C58" s="56"/>
      <c r="D58" s="58"/>
      <c r="E58" s="56"/>
      <c r="F58" s="10"/>
      <c r="G58" s="11"/>
    </row>
    <row r="59" spans="1:7" s="12" customFormat="1" ht="13.5">
      <c r="A59" s="69"/>
      <c r="B59" s="57"/>
      <c r="C59" s="56"/>
      <c r="D59" s="58"/>
      <c r="E59" s="56"/>
      <c r="F59" s="10"/>
      <c r="G59" s="11"/>
    </row>
    <row r="60" spans="1:7" s="12" customFormat="1" ht="15" customHeight="1">
      <c r="A60" s="68" t="s">
        <v>15</v>
      </c>
      <c r="B60" s="19" t="s">
        <v>16</v>
      </c>
      <c r="C60" s="37" t="s">
        <v>5</v>
      </c>
      <c r="D60" s="19" t="s">
        <v>9</v>
      </c>
      <c r="E60" s="19" t="s">
        <v>7</v>
      </c>
      <c r="F60" s="10"/>
      <c r="G60" s="11"/>
    </row>
    <row r="61" spans="1:7" s="12" customFormat="1" ht="15" customHeight="1">
      <c r="A61" s="69"/>
      <c r="B61" s="21"/>
      <c r="C61" s="14"/>
      <c r="D61" s="80"/>
      <c r="E61" s="22"/>
      <c r="F61" s="10"/>
      <c r="G61" s="11"/>
    </row>
    <row r="62" spans="1:7" s="12" customFormat="1" ht="15" customHeight="1">
      <c r="A62" s="69"/>
      <c r="B62" s="55" t="s">
        <v>31</v>
      </c>
      <c r="C62" s="14"/>
      <c r="D62" s="80"/>
      <c r="E62" s="22"/>
      <c r="F62" s="10"/>
      <c r="G62" s="11"/>
    </row>
    <row r="63" spans="1:7" s="12" customFormat="1" ht="148.5">
      <c r="A63" s="69">
        <v>1</v>
      </c>
      <c r="B63" s="61" t="s">
        <v>26</v>
      </c>
      <c r="C63" s="14"/>
      <c r="D63" s="80"/>
      <c r="E63" s="22"/>
      <c r="F63" s="10"/>
      <c r="G63" s="11"/>
    </row>
    <row r="64" spans="1:7" s="12" customFormat="1" ht="15.75">
      <c r="A64" s="69"/>
      <c r="B64" s="57" t="s">
        <v>19</v>
      </c>
      <c r="C64" s="56">
        <v>200</v>
      </c>
      <c r="D64" s="81"/>
      <c r="E64" s="56">
        <f>C64*D64</f>
        <v>0</v>
      </c>
      <c r="F64" s="10"/>
      <c r="G64" s="11"/>
    </row>
    <row r="65" spans="1:7" s="12" customFormat="1" ht="13.5">
      <c r="A65" s="69"/>
      <c r="B65" s="78" t="s">
        <v>30</v>
      </c>
      <c r="C65" s="56"/>
      <c r="D65" s="81"/>
      <c r="E65" s="56"/>
      <c r="F65" s="10"/>
      <c r="G65" s="11"/>
    </row>
    <row r="66" spans="1:7" s="12" customFormat="1" ht="244.5" customHeight="1">
      <c r="A66" s="69">
        <v>2</v>
      </c>
      <c r="B66" s="59" t="s">
        <v>36</v>
      </c>
      <c r="C66" s="56"/>
      <c r="D66" s="81"/>
      <c r="E66" s="56"/>
      <c r="F66" s="10"/>
      <c r="G66" s="11"/>
    </row>
    <row r="67" spans="1:7" s="12" customFormat="1" ht="15.75">
      <c r="A67" s="69"/>
      <c r="B67" s="57" t="s">
        <v>19</v>
      </c>
      <c r="C67" s="56">
        <v>150</v>
      </c>
      <c r="D67" s="81"/>
      <c r="E67" s="56">
        <f>C67*D67</f>
        <v>0</v>
      </c>
      <c r="F67" s="10"/>
      <c r="G67" s="11"/>
    </row>
    <row r="68" spans="1:7" s="12" customFormat="1" ht="13.5">
      <c r="A68" s="69"/>
      <c r="B68" s="57"/>
      <c r="C68" s="56"/>
      <c r="D68" s="81"/>
      <c r="E68" s="56"/>
      <c r="F68" s="10"/>
      <c r="G68" s="11"/>
    </row>
    <row r="69" spans="1:7" s="12" customFormat="1" ht="13.5">
      <c r="A69" s="69"/>
      <c r="B69" s="57"/>
      <c r="C69" s="56"/>
      <c r="D69" s="81"/>
      <c r="E69" s="56"/>
      <c r="F69" s="10"/>
      <c r="G69" s="11"/>
    </row>
    <row r="70" spans="1:7" s="12" customFormat="1" ht="13.5">
      <c r="A70" s="69"/>
      <c r="B70" s="78" t="s">
        <v>29</v>
      </c>
      <c r="C70" s="56"/>
      <c r="D70" s="81"/>
      <c r="E70" s="56"/>
      <c r="F70" s="10"/>
      <c r="G70" s="11"/>
    </row>
    <row r="71" spans="1:7" s="12" customFormat="1" ht="94.5">
      <c r="A71" s="69">
        <v>3</v>
      </c>
      <c r="B71" s="59" t="s">
        <v>35</v>
      </c>
      <c r="C71" s="56"/>
      <c r="D71" s="81"/>
      <c r="E71" s="56"/>
      <c r="F71" s="10"/>
      <c r="G71" s="11"/>
    </row>
    <row r="72" spans="1:7" s="12" customFormat="1" ht="15.75">
      <c r="A72" s="69"/>
      <c r="B72" s="57" t="s">
        <v>20</v>
      </c>
      <c r="C72" s="56">
        <v>850</v>
      </c>
      <c r="D72" s="81"/>
      <c r="E72" s="56">
        <f>C72*D72</f>
        <v>0</v>
      </c>
      <c r="F72" s="10"/>
      <c r="G72" s="11"/>
    </row>
    <row r="73" spans="1:7" s="12" customFormat="1" ht="13.5">
      <c r="A73" s="69"/>
      <c r="B73" s="13"/>
      <c r="C73" s="14"/>
      <c r="D73" s="82"/>
      <c r="E73" s="56"/>
      <c r="F73" s="10"/>
      <c r="G73" s="11"/>
    </row>
    <row r="74" spans="1:7" s="12" customFormat="1" ht="13.5">
      <c r="A74" s="68" t="str">
        <f>A60</f>
        <v>II</v>
      </c>
      <c r="B74" s="15" t="str">
        <f>B60</f>
        <v>ZEMLJANI RADOVI</v>
      </c>
      <c r="C74" s="99">
        <f>SUM(E61:E73)</f>
        <v>0</v>
      </c>
      <c r="D74" s="99"/>
      <c r="E74" s="99"/>
      <c r="F74" s="10"/>
      <c r="G74" s="11"/>
    </row>
    <row r="75" spans="1:7" s="12" customFormat="1" ht="15" customHeight="1">
      <c r="A75" s="70"/>
      <c r="B75" s="17"/>
      <c r="C75" s="18"/>
      <c r="D75" s="18"/>
      <c r="E75" s="18"/>
      <c r="F75" s="10"/>
      <c r="G75" s="11"/>
    </row>
    <row r="76" spans="1:7" s="12" customFormat="1" ht="15" customHeight="1">
      <c r="A76" s="70"/>
      <c r="B76" s="17"/>
      <c r="C76" s="18"/>
      <c r="D76" s="18"/>
      <c r="E76" s="18"/>
      <c r="F76" s="10"/>
      <c r="G76" s="11"/>
    </row>
    <row r="77" spans="1:7" s="12" customFormat="1" ht="15" customHeight="1">
      <c r="A77" s="68" t="s">
        <v>21</v>
      </c>
      <c r="B77" s="19" t="s">
        <v>48</v>
      </c>
      <c r="C77" s="37" t="s">
        <v>5</v>
      </c>
      <c r="D77" s="19" t="s">
        <v>9</v>
      </c>
      <c r="E77" s="19" t="s">
        <v>7</v>
      </c>
      <c r="F77" s="10"/>
      <c r="G77" s="11"/>
    </row>
    <row r="78" spans="1:7" s="12" customFormat="1" ht="15" customHeight="1">
      <c r="A78" s="70"/>
      <c r="B78" s="74"/>
      <c r="C78" s="75"/>
      <c r="D78" s="83"/>
      <c r="E78" s="74"/>
      <c r="F78" s="10"/>
      <c r="G78" s="11"/>
    </row>
    <row r="79" spans="1:7" s="12" customFormat="1" ht="15" customHeight="1">
      <c r="A79" s="69"/>
      <c r="B79" s="78" t="s">
        <v>33</v>
      </c>
      <c r="C79" s="56"/>
      <c r="D79" s="81"/>
      <c r="E79" s="56"/>
      <c r="F79" s="10"/>
      <c r="G79" s="11"/>
    </row>
    <row r="80" spans="1:7" s="12" customFormat="1" ht="94.5">
      <c r="A80" s="69">
        <v>1</v>
      </c>
      <c r="B80" s="59" t="s">
        <v>37</v>
      </c>
      <c r="C80" s="56"/>
      <c r="D80" s="81"/>
      <c r="E80" s="56"/>
      <c r="F80" s="10"/>
      <c r="G80" s="11"/>
    </row>
    <row r="81" spans="1:7" s="12" customFormat="1" ht="15" customHeight="1">
      <c r="A81" s="69"/>
      <c r="B81" s="57" t="s">
        <v>18</v>
      </c>
      <c r="C81" s="56">
        <v>120</v>
      </c>
      <c r="D81" s="81"/>
      <c r="E81" s="56">
        <f>ROUND(C81*D81,2)</f>
        <v>0</v>
      </c>
      <c r="F81" s="10"/>
      <c r="G81" s="11"/>
    </row>
    <row r="82" spans="1:7" s="12" customFormat="1" ht="15" customHeight="1">
      <c r="A82" s="69"/>
      <c r="B82" s="57"/>
      <c r="C82" s="56"/>
      <c r="D82" s="81"/>
      <c r="E82" s="56"/>
      <c r="F82" s="10"/>
      <c r="G82" s="11"/>
    </row>
    <row r="83" spans="1:7" s="12" customFormat="1" ht="15" customHeight="1">
      <c r="A83" s="69"/>
      <c r="B83" s="78" t="s">
        <v>40</v>
      </c>
      <c r="C83" s="56"/>
      <c r="D83" s="81"/>
      <c r="E83" s="56"/>
      <c r="F83" s="10"/>
      <c r="G83" s="11"/>
    </row>
    <row r="84" spans="1:7" s="12" customFormat="1" ht="162">
      <c r="A84" s="69">
        <v>2</v>
      </c>
      <c r="B84" s="84" t="s">
        <v>39</v>
      </c>
      <c r="C84" s="56"/>
      <c r="D84" s="81"/>
      <c r="E84" s="56"/>
      <c r="F84" s="10"/>
      <c r="G84" s="11"/>
    </row>
    <row r="85" spans="1:7" s="12" customFormat="1" ht="15" customHeight="1">
      <c r="A85" s="69"/>
      <c r="B85" s="57" t="s">
        <v>32</v>
      </c>
      <c r="C85" s="56">
        <v>1</v>
      </c>
      <c r="D85" s="81"/>
      <c r="E85" s="56">
        <f>ROUND(C85*D85,2)</f>
        <v>0</v>
      </c>
      <c r="F85" s="10"/>
      <c r="G85" s="11"/>
    </row>
    <row r="86" spans="1:7" s="12" customFormat="1" ht="15" customHeight="1">
      <c r="A86" s="69"/>
      <c r="B86" s="57"/>
      <c r="C86" s="56"/>
      <c r="D86" s="81"/>
      <c r="E86" s="56"/>
      <c r="F86" s="10"/>
      <c r="G86" s="11"/>
    </row>
    <row r="87" spans="1:7" s="12" customFormat="1" ht="67.5">
      <c r="A87" s="85">
        <v>3</v>
      </c>
      <c r="B87" s="86" t="s">
        <v>41</v>
      </c>
      <c r="C87" s="87"/>
      <c r="D87" s="88"/>
      <c r="E87" s="87"/>
      <c r="F87" s="10"/>
      <c r="G87" s="11"/>
    </row>
    <row r="88" spans="1:7" s="12" customFormat="1" ht="15" customHeight="1">
      <c r="A88" s="85"/>
      <c r="B88" s="89" t="s">
        <v>42</v>
      </c>
      <c r="C88" s="87"/>
      <c r="D88" s="88"/>
      <c r="E88" s="87"/>
      <c r="F88" s="10"/>
      <c r="G88" s="11"/>
    </row>
    <row r="89" spans="1:7" s="12" customFormat="1" ht="15" customHeight="1">
      <c r="A89" s="85"/>
      <c r="B89" s="90" t="s">
        <v>43</v>
      </c>
      <c r="C89" s="91">
        <v>7</v>
      </c>
      <c r="D89" s="88"/>
      <c r="E89" s="87">
        <f>C89*D89</f>
        <v>0</v>
      </c>
      <c r="F89" s="10"/>
      <c r="G89" s="11"/>
    </row>
    <row r="90" spans="1:7" s="12" customFormat="1" ht="40.5">
      <c r="A90" s="85">
        <v>4</v>
      </c>
      <c r="B90" s="92" t="s">
        <v>44</v>
      </c>
      <c r="C90" s="93"/>
      <c r="D90" s="94"/>
      <c r="E90" s="94"/>
      <c r="F90" s="10"/>
      <c r="G90" s="11"/>
    </row>
    <row r="91" spans="1:7" s="12" customFormat="1" ht="15" customHeight="1">
      <c r="A91" s="95"/>
      <c r="B91" s="96" t="s">
        <v>45</v>
      </c>
      <c r="C91" s="93"/>
      <c r="D91" s="94"/>
      <c r="E91" s="94"/>
      <c r="F91" s="10"/>
      <c r="G91" s="11"/>
    </row>
    <row r="92" spans="1:7" s="12" customFormat="1" ht="15" customHeight="1">
      <c r="A92" s="85"/>
      <c r="B92" s="90" t="s">
        <v>43</v>
      </c>
      <c r="C92" s="91">
        <v>7</v>
      </c>
      <c r="D92" s="88"/>
      <c r="E92" s="87">
        <f>C92*D92</f>
        <v>0</v>
      </c>
      <c r="F92" s="10"/>
      <c r="G92" s="11"/>
    </row>
    <row r="93" spans="1:7" s="12" customFormat="1" ht="15" customHeight="1">
      <c r="A93" s="95"/>
      <c r="B93" s="97"/>
      <c r="C93" s="93"/>
      <c r="D93" s="94"/>
      <c r="E93" s="94"/>
      <c r="F93" s="10"/>
      <c r="G93" s="11"/>
    </row>
    <row r="94" spans="1:7" s="12" customFormat="1" ht="81">
      <c r="A94" s="85">
        <v>5</v>
      </c>
      <c r="B94" s="92" t="s">
        <v>49</v>
      </c>
      <c r="C94" s="91"/>
      <c r="D94" s="88"/>
      <c r="E94" s="87"/>
      <c r="F94" s="10"/>
      <c r="G94" s="11"/>
    </row>
    <row r="95" spans="1:7" s="12" customFormat="1" ht="15" customHeight="1">
      <c r="A95" s="85"/>
      <c r="B95" s="98" t="s">
        <v>46</v>
      </c>
      <c r="C95" s="91"/>
      <c r="D95" s="88"/>
      <c r="E95" s="87"/>
      <c r="F95" s="10"/>
      <c r="G95" s="11"/>
    </row>
    <row r="96" spans="1:7" s="12" customFormat="1" ht="15" customHeight="1">
      <c r="A96" s="85"/>
      <c r="B96" s="90" t="s">
        <v>47</v>
      </c>
      <c r="C96" s="91">
        <v>30</v>
      </c>
      <c r="D96" s="88"/>
      <c r="E96" s="87">
        <f>C96*D96</f>
        <v>0</v>
      </c>
      <c r="F96" s="10"/>
      <c r="G96" s="11"/>
    </row>
    <row r="97" spans="1:7" s="12" customFormat="1" ht="15" customHeight="1">
      <c r="A97" s="69"/>
      <c r="B97" s="57"/>
      <c r="C97" s="56"/>
      <c r="D97" s="81"/>
      <c r="E97" s="56"/>
      <c r="F97" s="10"/>
      <c r="G97" s="11"/>
    </row>
    <row r="98" spans="1:7" s="12" customFormat="1" ht="15" customHeight="1">
      <c r="A98" s="68" t="str">
        <f>A77</f>
        <v>V</v>
      </c>
      <c r="B98" s="15" t="str">
        <f>B77</f>
        <v>RAZNI RADOVI</v>
      </c>
      <c r="C98" s="99">
        <f>SUM(E81:E97)</f>
        <v>0</v>
      </c>
      <c r="D98" s="99"/>
      <c r="E98" s="99"/>
      <c r="F98" s="10"/>
      <c r="G98" s="11"/>
    </row>
    <row r="99" spans="1:7" s="12" customFormat="1" ht="15" customHeight="1">
      <c r="A99" s="70"/>
      <c r="B99" s="17"/>
      <c r="C99" s="18"/>
      <c r="D99" s="18"/>
      <c r="E99" s="18"/>
      <c r="F99" s="10"/>
      <c r="G99" s="11"/>
    </row>
    <row r="100" spans="1:7" s="12" customFormat="1" ht="15" customHeight="1">
      <c r="A100" s="70"/>
      <c r="B100" s="17"/>
      <c r="C100" s="18"/>
      <c r="D100" s="18"/>
      <c r="E100" s="18"/>
      <c r="F100" s="10"/>
      <c r="G100" s="11"/>
    </row>
    <row r="101" spans="1:7" s="12" customFormat="1" ht="15" customHeight="1">
      <c r="A101" s="70"/>
      <c r="B101" s="17"/>
      <c r="C101" s="18"/>
      <c r="D101" s="18"/>
      <c r="E101" s="18"/>
      <c r="F101" s="10"/>
      <c r="G101" s="11"/>
    </row>
    <row r="102" spans="1:7" s="12" customFormat="1" ht="15" customHeight="1">
      <c r="A102" s="70"/>
      <c r="B102" s="17"/>
      <c r="C102" s="18"/>
      <c r="D102" s="18"/>
      <c r="E102" s="18"/>
      <c r="F102" s="10"/>
      <c r="G102" s="11"/>
    </row>
    <row r="103" spans="1:7" s="12" customFormat="1" ht="15" customHeight="1">
      <c r="A103" s="70"/>
      <c r="B103" s="17"/>
      <c r="C103" s="18"/>
      <c r="D103" s="18"/>
      <c r="E103" s="18"/>
      <c r="F103" s="10"/>
      <c r="G103" s="11"/>
    </row>
    <row r="104" spans="1:7" s="12" customFormat="1" ht="15" customHeight="1">
      <c r="A104" s="70"/>
      <c r="B104" s="17"/>
      <c r="C104" s="18"/>
      <c r="D104" s="18"/>
      <c r="E104" s="18"/>
      <c r="F104" s="10"/>
      <c r="G104" s="11"/>
    </row>
    <row r="105" spans="1:7" s="12" customFormat="1" ht="15" customHeight="1">
      <c r="A105" s="70"/>
      <c r="B105" s="17"/>
      <c r="C105" s="18"/>
      <c r="D105" s="18"/>
      <c r="E105" s="18"/>
      <c r="F105" s="10"/>
      <c r="G105" s="11"/>
    </row>
    <row r="106" spans="1:7" s="12" customFormat="1" ht="15" customHeight="1">
      <c r="A106" s="70"/>
      <c r="B106" s="17"/>
      <c r="C106" s="18"/>
      <c r="D106" s="18"/>
      <c r="E106" s="18"/>
      <c r="F106" s="10"/>
      <c r="G106" s="11"/>
    </row>
    <row r="107" spans="1:7" s="12" customFormat="1" ht="15" customHeight="1">
      <c r="A107" s="70"/>
      <c r="B107" s="17"/>
      <c r="C107" s="18"/>
      <c r="D107" s="18"/>
      <c r="E107" s="18"/>
      <c r="F107" s="10"/>
      <c r="G107" s="11"/>
    </row>
    <row r="108" spans="1:7" s="12" customFormat="1" ht="15" customHeight="1">
      <c r="A108" s="70"/>
      <c r="B108" s="17"/>
      <c r="C108" s="18"/>
      <c r="D108" s="18"/>
      <c r="E108" s="18"/>
      <c r="F108" s="10"/>
      <c r="G108" s="11"/>
    </row>
    <row r="109" spans="1:7" s="12" customFormat="1" ht="15" customHeight="1">
      <c r="A109" s="70"/>
      <c r="B109" s="17"/>
      <c r="C109" s="18"/>
      <c r="D109" s="18"/>
      <c r="E109" s="18"/>
      <c r="F109" s="10"/>
      <c r="G109" s="11"/>
    </row>
    <row r="110" spans="1:7" s="12" customFormat="1" ht="15" customHeight="1">
      <c r="A110" s="68" t="s">
        <v>23</v>
      </c>
      <c r="B110" s="19" t="s">
        <v>22</v>
      </c>
      <c r="C110" s="37" t="s">
        <v>5</v>
      </c>
      <c r="D110" s="19" t="s">
        <v>9</v>
      </c>
      <c r="E110" s="19" t="s">
        <v>7</v>
      </c>
      <c r="F110" s="10"/>
      <c r="G110" s="11"/>
    </row>
    <row r="111" spans="1:7" s="12" customFormat="1" ht="15" customHeight="1">
      <c r="A111" s="69"/>
      <c r="B111" s="57"/>
      <c r="C111" s="56"/>
      <c r="D111" s="81"/>
      <c r="E111" s="56"/>
      <c r="F111" s="10"/>
      <c r="G111" s="11"/>
    </row>
    <row r="112" spans="1:7" s="12" customFormat="1" ht="15" customHeight="1">
      <c r="A112" s="69"/>
      <c r="B112" s="78" t="s">
        <v>34</v>
      </c>
      <c r="C112" s="56"/>
      <c r="D112" s="81"/>
      <c r="E112" s="56"/>
      <c r="F112" s="10"/>
      <c r="G112" s="11"/>
    </row>
    <row r="113" spans="1:7" s="12" customFormat="1" ht="175.5">
      <c r="A113" s="69">
        <v>1</v>
      </c>
      <c r="B113" s="59" t="s">
        <v>38</v>
      </c>
      <c r="C113" s="56"/>
      <c r="D113" s="81"/>
      <c r="E113" s="56"/>
      <c r="F113" s="10"/>
      <c r="G113" s="11"/>
    </row>
    <row r="114" spans="1:7" s="12" customFormat="1" ht="15.75">
      <c r="A114" s="69"/>
      <c r="B114" s="57" t="s">
        <v>20</v>
      </c>
      <c r="C114" s="56">
        <v>850</v>
      </c>
      <c r="D114" s="81"/>
      <c r="E114" s="56">
        <f>ROUND(C114*D114,2)</f>
        <v>0</v>
      </c>
      <c r="F114" s="10"/>
      <c r="G114" s="11"/>
    </row>
    <row r="115" spans="1:7" s="12" customFormat="1" ht="13.5">
      <c r="A115" s="69"/>
      <c r="B115" s="57"/>
      <c r="C115" s="56"/>
      <c r="D115" s="81"/>
      <c r="E115" s="56"/>
      <c r="F115" s="10"/>
      <c r="G115" s="11"/>
    </row>
    <row r="116" spans="1:7" s="12" customFormat="1" ht="13.5">
      <c r="A116" s="69"/>
      <c r="B116" s="57"/>
      <c r="C116" s="56"/>
      <c r="D116" s="81"/>
      <c r="E116" s="56"/>
      <c r="F116" s="10"/>
      <c r="G116" s="11"/>
    </row>
    <row r="117" spans="1:7" s="12" customFormat="1" ht="15" customHeight="1">
      <c r="A117" s="68" t="str">
        <f>A110</f>
        <v>VI</v>
      </c>
      <c r="B117" s="15" t="str">
        <f>B110</f>
        <v>ASFALTERSKI RADOVI</v>
      </c>
      <c r="C117" s="99">
        <f>SUM(E114)</f>
        <v>0</v>
      </c>
      <c r="D117" s="99"/>
      <c r="E117" s="99"/>
      <c r="F117" s="10"/>
      <c r="G117" s="11"/>
    </row>
    <row r="118" spans="1:7" s="12" customFormat="1" ht="15" customHeight="1" thickBot="1">
      <c r="A118" s="70"/>
      <c r="B118" s="17"/>
      <c r="C118" s="18"/>
      <c r="D118" s="18"/>
      <c r="E118" s="18"/>
      <c r="F118" s="10"/>
      <c r="G118" s="11"/>
    </row>
    <row r="119" spans="1:7" s="27" customFormat="1" ht="18" customHeight="1" thickTop="1" thickBot="1">
      <c r="A119" s="118" t="s">
        <v>4</v>
      </c>
      <c r="B119" s="119"/>
      <c r="C119" s="119"/>
      <c r="D119" s="119"/>
      <c r="E119" s="120"/>
      <c r="F119" s="25"/>
      <c r="G119" s="26"/>
    </row>
    <row r="120" spans="1:7" s="27" customFormat="1" ht="14.25" thickTop="1">
      <c r="A120" s="71"/>
      <c r="B120" s="28"/>
      <c r="C120" s="53"/>
      <c r="D120" s="54"/>
      <c r="E120" s="23"/>
      <c r="F120" s="25"/>
      <c r="G120" s="26"/>
    </row>
    <row r="121" spans="1:7" s="12" customFormat="1" ht="15" customHeight="1">
      <c r="A121" s="72" t="str">
        <f>A57</f>
        <v>I</v>
      </c>
      <c r="B121" s="29" t="str">
        <f>B57</f>
        <v>PRIPREMNI RADOVI</v>
      </c>
      <c r="C121" s="121">
        <f>C57</f>
        <v>0</v>
      </c>
      <c r="D121" s="122"/>
      <c r="E121" s="123"/>
      <c r="F121" s="10"/>
      <c r="G121" s="11"/>
    </row>
    <row r="122" spans="1:7" s="12" customFormat="1" ht="15" customHeight="1">
      <c r="A122" s="70"/>
      <c r="B122" s="17"/>
      <c r="C122" s="18"/>
      <c r="D122" s="18"/>
      <c r="E122" s="18"/>
      <c r="F122" s="10"/>
      <c r="G122" s="11"/>
    </row>
    <row r="123" spans="1:7" s="12" customFormat="1" ht="15" customHeight="1">
      <c r="A123" s="68" t="str">
        <f>A74</f>
        <v>II</v>
      </c>
      <c r="B123" s="15" t="str">
        <f>B74</f>
        <v>ZEMLJANI RADOVI</v>
      </c>
      <c r="C123" s="99">
        <f>C74</f>
        <v>0</v>
      </c>
      <c r="D123" s="99"/>
      <c r="E123" s="99"/>
      <c r="F123" s="10"/>
      <c r="G123" s="11"/>
    </row>
    <row r="124" spans="1:7" s="12" customFormat="1" ht="15" customHeight="1">
      <c r="A124" s="70"/>
      <c r="B124" s="17"/>
      <c r="C124" s="18"/>
      <c r="D124" s="18"/>
      <c r="E124" s="18"/>
      <c r="F124" s="10"/>
      <c r="G124" s="11"/>
    </row>
    <row r="125" spans="1:7" s="27" customFormat="1" ht="13.5">
      <c r="A125" s="68" t="str">
        <f>A98</f>
        <v>V</v>
      </c>
      <c r="B125" s="15" t="str">
        <f>B98</f>
        <v>RAZNI RADOVI</v>
      </c>
      <c r="C125" s="99">
        <f>C98</f>
        <v>0</v>
      </c>
      <c r="D125" s="99"/>
      <c r="E125" s="99"/>
      <c r="F125" s="60"/>
      <c r="G125" s="26"/>
    </row>
    <row r="126" spans="1:7" s="27" customFormat="1" ht="13.5">
      <c r="A126" s="71"/>
      <c r="B126" s="28"/>
      <c r="C126" s="53"/>
      <c r="D126" s="54"/>
      <c r="E126" s="23"/>
      <c r="F126" s="60"/>
      <c r="G126" s="26"/>
    </row>
    <row r="127" spans="1:7" s="27" customFormat="1" ht="13.5">
      <c r="A127" s="68" t="str">
        <f>A117</f>
        <v>VI</v>
      </c>
      <c r="B127" s="15" t="str">
        <f>B117</f>
        <v>ASFALTERSKI RADOVI</v>
      </c>
      <c r="C127" s="99">
        <f>C117</f>
        <v>0</v>
      </c>
      <c r="D127" s="99"/>
      <c r="E127" s="99"/>
      <c r="F127" s="60"/>
      <c r="G127" s="26"/>
    </row>
    <row r="128" spans="1:7" s="27" customFormat="1" ht="13.5">
      <c r="A128" s="71"/>
      <c r="B128" s="28"/>
      <c r="C128" s="53"/>
      <c r="D128" s="54"/>
      <c r="E128" s="23"/>
      <c r="F128" s="25"/>
      <c r="G128" s="26"/>
    </row>
    <row r="129" spans="1:7" s="27" customFormat="1" ht="14.25" thickBot="1">
      <c r="A129" s="71"/>
      <c r="B129" s="28"/>
      <c r="C129" s="53"/>
      <c r="D129" s="54"/>
      <c r="E129" s="23"/>
      <c r="F129" s="25"/>
      <c r="G129" s="26"/>
    </row>
    <row r="130" spans="1:7" s="12" customFormat="1" ht="15" customHeight="1" thickTop="1" thickBot="1">
      <c r="A130" s="76"/>
      <c r="B130" s="77" t="s">
        <v>2</v>
      </c>
      <c r="C130" s="117">
        <f>SUM(C121:E127)</f>
        <v>0</v>
      </c>
      <c r="D130" s="117"/>
      <c r="E130" s="117"/>
      <c r="F130" s="10"/>
      <c r="G130" s="11"/>
    </row>
    <row r="131" spans="1:7" s="12" customFormat="1" ht="5.0999999999999996" customHeight="1" thickTop="1">
      <c r="A131" s="69"/>
      <c r="B131" s="30"/>
      <c r="C131" s="24"/>
      <c r="D131" s="31"/>
      <c r="E131" s="24"/>
      <c r="F131" s="10"/>
      <c r="G131" s="11"/>
    </row>
    <row r="132" spans="1:7" s="12" customFormat="1" ht="18" customHeight="1">
      <c r="A132" s="73"/>
      <c r="B132" s="32"/>
      <c r="C132" s="18"/>
      <c r="D132" s="18"/>
      <c r="E132" s="18"/>
      <c r="F132" s="10"/>
      <c r="G132" s="11"/>
    </row>
    <row r="133" spans="1:7" s="12" customFormat="1" ht="18" customHeight="1">
      <c r="A133" s="73"/>
      <c r="B133" s="32"/>
      <c r="C133" s="18"/>
      <c r="D133" s="18"/>
      <c r="E133" s="18"/>
      <c r="F133" s="10"/>
      <c r="G133" s="11"/>
    </row>
    <row r="134" spans="1:7" s="12" customFormat="1" ht="18" customHeight="1">
      <c r="A134" s="73"/>
      <c r="B134" s="32"/>
      <c r="C134" s="18"/>
      <c r="D134" s="18"/>
      <c r="E134" s="18"/>
      <c r="F134" s="10"/>
      <c r="G134" s="11"/>
    </row>
    <row r="135" spans="1:7" s="12" customFormat="1" ht="18" customHeight="1">
      <c r="A135" s="73"/>
      <c r="B135" s="32"/>
      <c r="C135" s="18"/>
      <c r="D135" s="18"/>
      <c r="E135" s="18"/>
      <c r="F135" s="10"/>
      <c r="G135" s="11"/>
    </row>
    <row r="136" spans="1:7" s="12" customFormat="1" ht="18" customHeight="1">
      <c r="A136" s="73"/>
      <c r="B136" s="32"/>
      <c r="C136" s="18"/>
      <c r="D136" s="18"/>
      <c r="E136" s="18"/>
      <c r="F136" s="10"/>
      <c r="G136" s="11"/>
    </row>
    <row r="137" spans="1:7" s="6" customFormat="1" ht="13.5">
      <c r="A137" s="64"/>
      <c r="B137" s="20"/>
      <c r="C137" s="23"/>
      <c r="D137" s="20"/>
      <c r="E137" s="20"/>
      <c r="F137" s="4"/>
      <c r="G137" s="5"/>
    </row>
    <row r="138" spans="1:7" s="6" customFormat="1" ht="13.5">
      <c r="A138" s="64"/>
      <c r="B138" s="20"/>
      <c r="C138" s="23"/>
      <c r="D138" s="20"/>
      <c r="E138" s="20"/>
      <c r="F138" s="4"/>
      <c r="G138" s="5"/>
    </row>
    <row r="139" spans="1:7" s="6" customFormat="1" ht="13.5">
      <c r="A139" s="64"/>
      <c r="B139" s="20"/>
      <c r="C139" s="23"/>
      <c r="D139" s="20"/>
      <c r="E139" s="20"/>
      <c r="F139" s="4"/>
      <c r="G139" s="5"/>
    </row>
    <row r="140" spans="1:7" s="6" customFormat="1" ht="13.5">
      <c r="A140" s="64"/>
      <c r="B140" s="20"/>
      <c r="C140" s="23"/>
      <c r="D140" s="20"/>
      <c r="E140" s="20"/>
      <c r="F140" s="4"/>
      <c r="G140" s="5"/>
    </row>
    <row r="141" spans="1:7" s="6" customFormat="1" ht="13.5">
      <c r="A141" s="64"/>
      <c r="B141" s="20"/>
      <c r="C141" s="23"/>
      <c r="D141" s="20"/>
      <c r="E141" s="20"/>
      <c r="F141" s="4"/>
      <c r="G141" s="5"/>
    </row>
    <row r="142" spans="1:7" s="6" customFormat="1" ht="13.5">
      <c r="A142" s="64"/>
      <c r="B142" s="20"/>
      <c r="C142" s="23"/>
      <c r="D142" s="20"/>
      <c r="E142" s="20"/>
      <c r="F142" s="4"/>
      <c r="G142" s="5"/>
    </row>
    <row r="143" spans="1:7" s="6" customFormat="1" ht="13.5">
      <c r="A143" s="64"/>
      <c r="B143" s="20"/>
      <c r="C143" s="23"/>
      <c r="D143" s="20"/>
      <c r="E143" s="20"/>
      <c r="F143" s="4"/>
      <c r="G143" s="5"/>
    </row>
    <row r="144" spans="1:7" s="6" customFormat="1" ht="13.5">
      <c r="A144" s="64"/>
      <c r="B144" s="20"/>
      <c r="C144" s="23"/>
      <c r="D144" s="20"/>
      <c r="E144" s="20"/>
      <c r="F144" s="4"/>
      <c r="G144" s="5"/>
    </row>
    <row r="145" spans="1:7" s="6" customFormat="1" ht="13.5">
      <c r="A145" s="64"/>
      <c r="B145" s="20"/>
      <c r="C145" s="23"/>
      <c r="D145" s="20"/>
      <c r="E145" s="20"/>
      <c r="F145" s="4"/>
      <c r="G145" s="5"/>
    </row>
    <row r="146" spans="1:7" s="6" customFormat="1" ht="13.5">
      <c r="A146" s="64"/>
      <c r="B146" s="20"/>
      <c r="C146" s="23"/>
      <c r="D146" s="20"/>
      <c r="E146" s="20"/>
      <c r="F146" s="4"/>
      <c r="G146" s="5"/>
    </row>
    <row r="147" spans="1:7" s="6" customFormat="1" ht="13.5">
      <c r="A147" s="64"/>
      <c r="B147" s="20"/>
      <c r="C147" s="23"/>
      <c r="D147" s="20"/>
      <c r="E147" s="20"/>
      <c r="F147" s="4"/>
      <c r="G147" s="5"/>
    </row>
    <row r="148" spans="1:7" s="6" customFormat="1" ht="13.5">
      <c r="A148" s="64"/>
      <c r="B148" s="20"/>
      <c r="C148" s="23"/>
      <c r="D148" s="20"/>
      <c r="E148" s="20"/>
      <c r="F148" s="4"/>
      <c r="G148" s="5"/>
    </row>
    <row r="149" spans="1:7" s="6" customFormat="1" ht="13.5">
      <c r="A149" s="64"/>
      <c r="B149" s="20"/>
      <c r="C149" s="23"/>
      <c r="D149" s="20"/>
      <c r="E149" s="20"/>
      <c r="F149" s="4"/>
      <c r="G149" s="5"/>
    </row>
    <row r="150" spans="1:7" s="6" customFormat="1" ht="13.5">
      <c r="A150" s="64"/>
      <c r="B150" s="20"/>
      <c r="C150" s="23"/>
      <c r="D150" s="20"/>
      <c r="E150" s="20"/>
      <c r="F150" s="4"/>
      <c r="G150" s="5"/>
    </row>
    <row r="151" spans="1:7" s="6" customFormat="1" ht="13.5">
      <c r="A151" s="64"/>
      <c r="B151" s="20"/>
      <c r="C151" s="23"/>
      <c r="D151" s="20"/>
      <c r="E151" s="20"/>
      <c r="F151" s="4"/>
      <c r="G151" s="5"/>
    </row>
    <row r="152" spans="1:7" s="6" customFormat="1" ht="13.5">
      <c r="A152" s="64"/>
      <c r="B152" s="20"/>
      <c r="C152" s="23"/>
      <c r="D152" s="20"/>
      <c r="E152" s="20"/>
      <c r="F152" s="4"/>
      <c r="G152" s="5"/>
    </row>
    <row r="153" spans="1:7" s="6" customFormat="1" ht="13.5">
      <c r="A153" s="64"/>
      <c r="B153" s="20"/>
      <c r="C153" s="23"/>
      <c r="D153" s="20"/>
      <c r="E153" s="20"/>
      <c r="F153" s="4"/>
      <c r="G153" s="5"/>
    </row>
    <row r="154" spans="1:7" s="6" customFormat="1" ht="13.5">
      <c r="A154" s="64"/>
      <c r="B154" s="20"/>
      <c r="C154" s="23"/>
      <c r="D154" s="20"/>
      <c r="E154" s="20"/>
      <c r="F154" s="4"/>
      <c r="G154" s="5"/>
    </row>
    <row r="155" spans="1:7" s="6" customFormat="1" ht="13.5">
      <c r="A155" s="64"/>
      <c r="B155" s="20"/>
      <c r="C155" s="23"/>
      <c r="D155" s="20"/>
      <c r="E155" s="20"/>
      <c r="F155" s="4"/>
      <c r="G155" s="5"/>
    </row>
    <row r="156" spans="1:7" s="6" customFormat="1" ht="13.5">
      <c r="A156" s="64"/>
      <c r="B156" s="20"/>
      <c r="C156" s="23"/>
      <c r="D156" s="20"/>
      <c r="E156" s="20"/>
      <c r="F156" s="4"/>
      <c r="G156" s="5"/>
    </row>
    <row r="157" spans="1:7" s="6" customFormat="1" ht="13.5">
      <c r="A157" s="64"/>
      <c r="B157" s="20"/>
      <c r="C157" s="23"/>
      <c r="D157" s="20"/>
      <c r="E157" s="20"/>
      <c r="F157" s="4"/>
      <c r="G157" s="5"/>
    </row>
    <row r="158" spans="1:7" s="6" customFormat="1" ht="13.5">
      <c r="A158" s="64"/>
      <c r="B158" s="20"/>
      <c r="C158" s="23"/>
      <c r="D158" s="20"/>
      <c r="E158" s="20"/>
      <c r="F158" s="4"/>
      <c r="G158" s="5"/>
    </row>
    <row r="159" spans="1:7" s="6" customFormat="1" ht="13.5">
      <c r="A159" s="64"/>
      <c r="B159" s="20"/>
      <c r="C159" s="23"/>
      <c r="D159" s="20"/>
      <c r="E159" s="20"/>
      <c r="F159" s="4"/>
      <c r="G159" s="5"/>
    </row>
    <row r="160" spans="1:7" s="6" customFormat="1" ht="13.5">
      <c r="A160" s="64"/>
      <c r="B160" s="20"/>
      <c r="C160" s="23"/>
      <c r="D160" s="20"/>
      <c r="E160" s="20"/>
      <c r="F160" s="4"/>
      <c r="G160" s="5"/>
    </row>
    <row r="161" spans="1:7" s="6" customFormat="1" ht="13.5">
      <c r="A161" s="64"/>
      <c r="B161" s="20"/>
      <c r="C161" s="23"/>
      <c r="D161" s="20"/>
      <c r="E161" s="20"/>
      <c r="F161" s="4"/>
      <c r="G161" s="5"/>
    </row>
    <row r="162" spans="1:7" s="6" customFormat="1" ht="13.5">
      <c r="A162" s="64"/>
      <c r="B162" s="20"/>
      <c r="C162" s="23"/>
      <c r="D162" s="20"/>
      <c r="E162" s="20"/>
      <c r="F162" s="4"/>
      <c r="G162" s="5"/>
    </row>
    <row r="163" spans="1:7" s="6" customFormat="1" ht="13.5">
      <c r="A163" s="64"/>
      <c r="B163" s="20"/>
      <c r="C163" s="23"/>
      <c r="D163" s="20"/>
      <c r="E163" s="20"/>
      <c r="F163" s="4"/>
      <c r="G163" s="5"/>
    </row>
    <row r="164" spans="1:7" s="6" customFormat="1" ht="13.5">
      <c r="A164" s="64"/>
      <c r="B164" s="20"/>
      <c r="C164" s="23"/>
      <c r="D164" s="20"/>
      <c r="E164" s="20"/>
      <c r="F164" s="4"/>
      <c r="G164" s="5"/>
    </row>
    <row r="165" spans="1:7" s="6" customFormat="1" ht="13.5">
      <c r="A165" s="64"/>
      <c r="B165" s="20"/>
      <c r="C165" s="23"/>
      <c r="D165" s="20"/>
      <c r="E165" s="20"/>
      <c r="F165" s="4"/>
      <c r="G165" s="5"/>
    </row>
    <row r="166" spans="1:7" s="6" customFormat="1" ht="13.5">
      <c r="A166" s="64"/>
      <c r="B166" s="20"/>
      <c r="C166" s="23"/>
      <c r="D166" s="20"/>
      <c r="E166" s="20"/>
      <c r="F166" s="4"/>
      <c r="G166" s="5"/>
    </row>
    <row r="167" spans="1:7" s="6" customFormat="1" ht="13.5">
      <c r="A167" s="64"/>
      <c r="B167" s="20"/>
      <c r="C167" s="23"/>
      <c r="D167" s="20"/>
      <c r="E167" s="20"/>
      <c r="F167" s="4"/>
      <c r="G167" s="5"/>
    </row>
    <row r="168" spans="1:7" s="6" customFormat="1" ht="13.5">
      <c r="A168" s="64"/>
      <c r="B168" s="20"/>
      <c r="C168" s="23"/>
      <c r="D168" s="20"/>
      <c r="E168" s="20"/>
      <c r="F168" s="4"/>
      <c r="G168" s="5"/>
    </row>
    <row r="169" spans="1:7" s="6" customFormat="1" ht="13.5">
      <c r="A169" s="64"/>
      <c r="B169" s="20"/>
      <c r="C169" s="23"/>
      <c r="D169" s="20"/>
      <c r="E169" s="20"/>
      <c r="F169" s="4"/>
      <c r="G169" s="5"/>
    </row>
    <row r="170" spans="1:7" s="6" customFormat="1" ht="13.5">
      <c r="A170" s="64"/>
      <c r="B170" s="20"/>
      <c r="C170" s="23"/>
      <c r="D170" s="20"/>
      <c r="E170" s="20"/>
      <c r="F170" s="4"/>
      <c r="G170" s="5"/>
    </row>
    <row r="171" spans="1:7" s="6" customFormat="1" ht="13.5">
      <c r="A171" s="64"/>
      <c r="B171" s="20"/>
      <c r="C171" s="23"/>
      <c r="D171" s="20"/>
      <c r="E171" s="20"/>
      <c r="F171" s="4"/>
      <c r="G171" s="5"/>
    </row>
    <row r="172" spans="1:7" s="6" customFormat="1" ht="13.5">
      <c r="A172" s="64"/>
      <c r="B172" s="20"/>
      <c r="C172" s="23"/>
      <c r="D172" s="20"/>
      <c r="E172" s="20"/>
      <c r="F172" s="4"/>
      <c r="G172" s="5"/>
    </row>
    <row r="173" spans="1:7" s="6" customFormat="1" ht="13.5">
      <c r="A173" s="64"/>
      <c r="B173" s="20"/>
      <c r="C173" s="23"/>
      <c r="D173" s="20"/>
      <c r="E173" s="20"/>
      <c r="F173" s="4"/>
      <c r="G173" s="5"/>
    </row>
    <row r="174" spans="1:7" s="6" customFormat="1" ht="13.5">
      <c r="A174" s="64"/>
      <c r="B174" s="20"/>
      <c r="C174" s="23"/>
      <c r="D174" s="20"/>
      <c r="E174" s="20"/>
      <c r="F174" s="4"/>
      <c r="G174" s="5"/>
    </row>
    <row r="175" spans="1:7" s="6" customFormat="1" ht="13.5">
      <c r="A175" s="64"/>
      <c r="B175" s="20"/>
      <c r="C175" s="23"/>
      <c r="D175" s="20"/>
      <c r="E175" s="20"/>
      <c r="F175" s="4"/>
      <c r="G175" s="5"/>
    </row>
    <row r="176" spans="1:7" s="6" customFormat="1" ht="13.5">
      <c r="A176" s="64"/>
      <c r="B176" s="20"/>
      <c r="C176" s="23"/>
      <c r="D176" s="20"/>
      <c r="E176" s="20"/>
      <c r="F176" s="4"/>
      <c r="G176" s="5"/>
    </row>
    <row r="177" spans="1:7" s="6" customFormat="1" ht="13.5">
      <c r="A177" s="64"/>
      <c r="B177" s="20"/>
      <c r="C177" s="23"/>
      <c r="D177" s="20"/>
      <c r="E177" s="20"/>
      <c r="F177" s="4"/>
      <c r="G177" s="5"/>
    </row>
    <row r="178" spans="1:7" s="6" customFormat="1" ht="13.5">
      <c r="A178" s="64"/>
      <c r="B178" s="20"/>
      <c r="C178" s="23"/>
      <c r="D178" s="20"/>
      <c r="E178" s="20"/>
      <c r="F178" s="4"/>
      <c r="G178" s="5"/>
    </row>
    <row r="179" spans="1:7" s="6" customFormat="1" ht="13.5">
      <c r="A179" s="64"/>
      <c r="B179" s="20"/>
      <c r="C179" s="23"/>
      <c r="D179" s="20"/>
      <c r="E179" s="20"/>
      <c r="F179" s="4"/>
      <c r="G179" s="5"/>
    </row>
    <row r="180" spans="1:7" s="6" customFormat="1" ht="13.5">
      <c r="A180" s="64"/>
      <c r="B180" s="20"/>
      <c r="C180" s="23"/>
      <c r="D180" s="20"/>
      <c r="E180" s="20"/>
      <c r="F180" s="4"/>
      <c r="G180" s="5"/>
    </row>
    <row r="181" spans="1:7" s="6" customFormat="1" ht="13.5">
      <c r="A181" s="64"/>
      <c r="B181" s="20"/>
      <c r="C181" s="23"/>
      <c r="D181" s="20"/>
      <c r="E181" s="20"/>
      <c r="F181" s="4"/>
      <c r="G181" s="5"/>
    </row>
    <row r="182" spans="1:7" s="6" customFormat="1" ht="13.5">
      <c r="A182" s="64"/>
      <c r="B182" s="20"/>
      <c r="C182" s="23"/>
      <c r="D182" s="20"/>
      <c r="E182" s="20"/>
      <c r="F182" s="4"/>
      <c r="G182" s="5"/>
    </row>
    <row r="183" spans="1:7" s="6" customFormat="1" ht="13.5">
      <c r="A183" s="64"/>
      <c r="B183" s="20"/>
      <c r="C183" s="23"/>
      <c r="D183" s="20"/>
      <c r="E183" s="20"/>
      <c r="F183" s="4"/>
      <c r="G183" s="5"/>
    </row>
    <row r="184" spans="1:7" s="6" customFormat="1" ht="13.5">
      <c r="A184" s="64"/>
      <c r="B184" s="20"/>
      <c r="C184" s="23"/>
      <c r="D184" s="20"/>
      <c r="E184" s="20"/>
      <c r="F184" s="4"/>
      <c r="G184" s="5"/>
    </row>
    <row r="185" spans="1:7" s="6" customFormat="1" ht="13.5">
      <c r="A185" s="64"/>
      <c r="B185" s="20"/>
      <c r="C185" s="23"/>
      <c r="D185" s="20"/>
      <c r="E185" s="20"/>
      <c r="F185" s="4"/>
      <c r="G185" s="5"/>
    </row>
    <row r="186" spans="1:7" s="6" customFormat="1" ht="13.5">
      <c r="A186" s="64"/>
      <c r="B186" s="20"/>
      <c r="C186" s="23"/>
      <c r="D186" s="20"/>
      <c r="E186" s="20"/>
      <c r="F186" s="4"/>
      <c r="G186" s="5"/>
    </row>
    <row r="187" spans="1:7" s="6" customFormat="1" ht="13.5">
      <c r="A187" s="64"/>
      <c r="B187" s="20"/>
      <c r="C187" s="23"/>
      <c r="D187" s="20"/>
      <c r="E187" s="20"/>
      <c r="F187" s="4"/>
      <c r="G187" s="5"/>
    </row>
    <row r="188" spans="1:7" s="6" customFormat="1" ht="13.5">
      <c r="A188" s="64"/>
      <c r="B188" s="20"/>
      <c r="C188" s="23"/>
      <c r="D188" s="20"/>
      <c r="E188" s="20"/>
      <c r="F188" s="4"/>
      <c r="G188" s="5"/>
    </row>
    <row r="189" spans="1:7" s="6" customFormat="1" ht="13.5">
      <c r="A189" s="64"/>
      <c r="B189" s="20"/>
      <c r="C189" s="23"/>
      <c r="D189" s="20"/>
      <c r="E189" s="20"/>
      <c r="F189" s="4"/>
      <c r="G189" s="5"/>
    </row>
    <row r="190" spans="1:7" s="6" customFormat="1" ht="13.5">
      <c r="A190" s="64"/>
      <c r="B190" s="20"/>
      <c r="C190" s="23"/>
      <c r="D190" s="20"/>
      <c r="E190" s="20"/>
      <c r="F190" s="4"/>
      <c r="G190" s="5"/>
    </row>
    <row r="191" spans="1:7" s="6" customFormat="1" ht="13.5">
      <c r="A191" s="64"/>
      <c r="B191" s="20"/>
      <c r="C191" s="23"/>
      <c r="D191" s="20"/>
      <c r="E191" s="20"/>
      <c r="F191" s="4"/>
      <c r="G191" s="5"/>
    </row>
    <row r="192" spans="1:7" s="6" customFormat="1" ht="13.5">
      <c r="A192" s="64"/>
      <c r="B192" s="20"/>
      <c r="C192" s="23"/>
      <c r="D192" s="20"/>
      <c r="E192" s="20"/>
      <c r="F192" s="4"/>
      <c r="G192" s="5"/>
    </row>
    <row r="193" spans="1:7" s="6" customFormat="1" ht="13.5">
      <c r="A193" s="64"/>
      <c r="B193" s="20"/>
      <c r="C193" s="23"/>
      <c r="D193" s="20"/>
      <c r="E193" s="20"/>
      <c r="F193" s="4"/>
      <c r="G193" s="5"/>
    </row>
    <row r="194" spans="1:7" s="6" customFormat="1" ht="13.5">
      <c r="A194" s="64"/>
      <c r="B194" s="20"/>
      <c r="C194" s="23"/>
      <c r="D194" s="20"/>
      <c r="E194" s="20"/>
      <c r="F194" s="4"/>
      <c r="G194" s="5"/>
    </row>
    <row r="195" spans="1:7" s="6" customFormat="1" ht="13.5">
      <c r="A195" s="64"/>
      <c r="B195" s="20"/>
      <c r="C195" s="23"/>
      <c r="D195" s="20"/>
      <c r="E195" s="20"/>
      <c r="F195" s="4"/>
      <c r="G195" s="5"/>
    </row>
    <row r="196" spans="1:7" s="6" customFormat="1" ht="13.5">
      <c r="A196" s="64"/>
      <c r="B196" s="20"/>
      <c r="C196" s="23"/>
      <c r="D196" s="20"/>
      <c r="E196" s="20"/>
      <c r="F196" s="4"/>
      <c r="G196" s="5"/>
    </row>
    <row r="197" spans="1:7" s="6" customFormat="1" ht="13.5">
      <c r="A197" s="64"/>
      <c r="B197" s="20"/>
      <c r="C197" s="23"/>
      <c r="D197" s="20"/>
      <c r="E197" s="20"/>
      <c r="F197" s="4"/>
      <c r="G197" s="5"/>
    </row>
    <row r="198" spans="1:7" s="6" customFormat="1" ht="13.5">
      <c r="A198" s="64"/>
      <c r="B198" s="20"/>
      <c r="C198" s="23"/>
      <c r="D198" s="20"/>
      <c r="E198" s="20"/>
      <c r="F198" s="4"/>
      <c r="G198" s="5"/>
    </row>
    <row r="199" spans="1:7" s="6" customFormat="1" ht="13.5">
      <c r="A199" s="64"/>
      <c r="B199" s="20"/>
      <c r="C199" s="23"/>
      <c r="D199" s="20"/>
      <c r="E199" s="20"/>
      <c r="F199" s="4"/>
      <c r="G199" s="5"/>
    </row>
    <row r="200" spans="1:7" s="6" customFormat="1" ht="13.5">
      <c r="A200" s="64"/>
      <c r="B200" s="20"/>
      <c r="C200" s="23"/>
      <c r="D200" s="20"/>
      <c r="E200" s="20"/>
      <c r="F200" s="4"/>
      <c r="G200" s="5"/>
    </row>
    <row r="201" spans="1:7" s="6" customFormat="1" ht="13.5">
      <c r="A201" s="64"/>
      <c r="B201" s="20"/>
      <c r="C201" s="23"/>
      <c r="D201" s="20"/>
      <c r="E201" s="20"/>
      <c r="F201" s="4"/>
      <c r="G201" s="5"/>
    </row>
    <row r="202" spans="1:7" s="6" customFormat="1" ht="13.5">
      <c r="A202" s="64"/>
      <c r="B202" s="20"/>
      <c r="C202" s="23"/>
      <c r="D202" s="20"/>
      <c r="E202" s="20"/>
      <c r="F202" s="4"/>
      <c r="G202" s="5"/>
    </row>
    <row r="203" spans="1:7" s="6" customFormat="1" ht="13.5">
      <c r="A203" s="64"/>
      <c r="B203" s="20"/>
      <c r="C203" s="23"/>
      <c r="D203" s="20"/>
      <c r="E203" s="20"/>
      <c r="F203" s="4"/>
      <c r="G203" s="5"/>
    </row>
    <row r="204" spans="1:7" s="6" customFormat="1" ht="13.5">
      <c r="A204" s="64"/>
      <c r="B204" s="20"/>
      <c r="C204" s="23"/>
      <c r="D204" s="20"/>
      <c r="E204" s="20"/>
      <c r="F204" s="4"/>
      <c r="G204" s="5"/>
    </row>
    <row r="205" spans="1:7" s="6" customFormat="1" ht="13.5">
      <c r="A205" s="64"/>
      <c r="B205" s="20"/>
      <c r="C205" s="23"/>
      <c r="D205" s="20"/>
      <c r="E205" s="20"/>
      <c r="F205" s="4"/>
      <c r="G205" s="5"/>
    </row>
    <row r="206" spans="1:7" s="6" customFormat="1" ht="13.5">
      <c r="A206" s="64"/>
      <c r="B206" s="20"/>
      <c r="C206" s="23"/>
      <c r="D206" s="20"/>
      <c r="E206" s="20"/>
      <c r="F206" s="4"/>
      <c r="G206" s="5"/>
    </row>
    <row r="207" spans="1:7" s="6" customFormat="1" ht="13.5">
      <c r="A207" s="64"/>
      <c r="B207" s="20"/>
      <c r="C207" s="23"/>
      <c r="D207" s="20"/>
      <c r="E207" s="20"/>
      <c r="F207" s="4"/>
      <c r="G207" s="5"/>
    </row>
    <row r="208" spans="1:7" s="6" customFormat="1" ht="13.5">
      <c r="A208" s="64"/>
      <c r="B208" s="20"/>
      <c r="C208" s="23"/>
      <c r="D208" s="20"/>
      <c r="E208" s="20"/>
      <c r="F208" s="4"/>
      <c r="G208" s="5"/>
    </row>
    <row r="209" spans="1:7" s="6" customFormat="1" ht="13.5">
      <c r="A209" s="64"/>
      <c r="B209" s="20"/>
      <c r="C209" s="23"/>
      <c r="D209" s="20"/>
      <c r="E209" s="20"/>
      <c r="F209" s="4"/>
      <c r="G209" s="5"/>
    </row>
    <row r="210" spans="1:7" s="6" customFormat="1" ht="13.5">
      <c r="A210" s="64"/>
      <c r="B210" s="20"/>
      <c r="C210" s="23"/>
      <c r="D210" s="20"/>
      <c r="E210" s="20"/>
      <c r="F210" s="4"/>
      <c r="G210" s="5"/>
    </row>
    <row r="211" spans="1:7" s="6" customFormat="1" ht="13.5">
      <c r="A211" s="64"/>
      <c r="B211" s="20"/>
      <c r="C211" s="23"/>
      <c r="D211" s="20"/>
      <c r="E211" s="20"/>
      <c r="F211" s="4"/>
      <c r="G211" s="5"/>
    </row>
    <row r="212" spans="1:7" s="6" customFormat="1" ht="13.5">
      <c r="A212" s="64"/>
      <c r="B212" s="20"/>
      <c r="C212" s="23"/>
      <c r="D212" s="20"/>
      <c r="E212" s="20"/>
      <c r="F212" s="4"/>
      <c r="G212" s="5"/>
    </row>
    <row r="213" spans="1:7" s="6" customFormat="1" ht="13.5">
      <c r="A213" s="64"/>
      <c r="B213" s="20"/>
      <c r="C213" s="23"/>
      <c r="D213" s="20"/>
      <c r="E213" s="20"/>
      <c r="F213" s="4"/>
      <c r="G213" s="5"/>
    </row>
    <row r="214" spans="1:7" s="6" customFormat="1" ht="13.5">
      <c r="A214" s="64"/>
      <c r="B214" s="20"/>
      <c r="C214" s="23"/>
      <c r="D214" s="20"/>
      <c r="E214" s="20"/>
      <c r="F214" s="4"/>
      <c r="G214" s="5"/>
    </row>
    <row r="215" spans="1:7" s="6" customFormat="1" ht="13.5">
      <c r="A215" s="64"/>
      <c r="B215" s="20"/>
      <c r="C215" s="23"/>
      <c r="D215" s="20"/>
      <c r="E215" s="20"/>
      <c r="F215" s="4"/>
      <c r="G215" s="5"/>
    </row>
    <row r="216" spans="1:7" s="6" customFormat="1" ht="13.5">
      <c r="A216" s="64"/>
      <c r="B216" s="20"/>
      <c r="C216" s="23"/>
      <c r="D216" s="20"/>
      <c r="E216" s="20"/>
      <c r="F216" s="4"/>
      <c r="G216" s="5"/>
    </row>
    <row r="217" spans="1:7" s="6" customFormat="1" ht="13.5">
      <c r="A217" s="64"/>
      <c r="B217" s="20"/>
      <c r="C217" s="23"/>
      <c r="D217" s="20"/>
      <c r="E217" s="20"/>
      <c r="F217" s="4"/>
      <c r="G217" s="5"/>
    </row>
    <row r="218" spans="1:7" s="6" customFormat="1" ht="13.5">
      <c r="A218" s="64"/>
      <c r="B218" s="20"/>
      <c r="C218" s="23"/>
      <c r="D218" s="20"/>
      <c r="E218" s="20"/>
      <c r="F218" s="4"/>
      <c r="G218" s="5"/>
    </row>
    <row r="219" spans="1:7" s="6" customFormat="1" ht="13.5">
      <c r="A219" s="64"/>
      <c r="B219" s="20"/>
      <c r="C219" s="23"/>
      <c r="D219" s="20"/>
      <c r="E219" s="20"/>
      <c r="F219" s="4"/>
      <c r="G219" s="5"/>
    </row>
    <row r="220" spans="1:7" s="6" customFormat="1" ht="13.5">
      <c r="A220" s="64"/>
      <c r="B220" s="20"/>
      <c r="C220" s="23"/>
      <c r="D220" s="20"/>
      <c r="E220" s="20"/>
      <c r="F220" s="4"/>
      <c r="G220" s="5"/>
    </row>
    <row r="221" spans="1:7" s="6" customFormat="1" ht="13.5">
      <c r="A221" s="64"/>
      <c r="B221" s="20"/>
      <c r="C221" s="23"/>
      <c r="D221" s="20"/>
      <c r="E221" s="20"/>
      <c r="F221" s="4"/>
      <c r="G221" s="5"/>
    </row>
    <row r="222" spans="1:7" s="6" customFormat="1" ht="13.5">
      <c r="A222" s="64"/>
      <c r="B222" s="20"/>
      <c r="C222" s="23"/>
      <c r="D222" s="20"/>
      <c r="E222" s="20"/>
      <c r="F222" s="4"/>
      <c r="G222" s="5"/>
    </row>
    <row r="223" spans="1:7" s="6" customFormat="1" ht="13.5">
      <c r="A223" s="64"/>
      <c r="B223" s="20"/>
      <c r="C223" s="23"/>
      <c r="D223" s="20"/>
      <c r="E223" s="20"/>
      <c r="F223" s="4"/>
      <c r="G223" s="5"/>
    </row>
    <row r="224" spans="1:7" s="6" customFormat="1" ht="13.5">
      <c r="A224" s="64"/>
      <c r="B224" s="20"/>
      <c r="C224" s="23"/>
      <c r="D224" s="20"/>
      <c r="E224" s="20"/>
      <c r="F224" s="4"/>
      <c r="G224" s="5"/>
    </row>
    <row r="225" spans="1:7" s="6" customFormat="1" ht="13.5">
      <c r="A225" s="64"/>
      <c r="B225" s="20"/>
      <c r="C225" s="23"/>
      <c r="D225" s="20"/>
      <c r="E225" s="20"/>
      <c r="F225" s="4"/>
      <c r="G225" s="5"/>
    </row>
    <row r="226" spans="1:7" s="6" customFormat="1" ht="13.5">
      <c r="A226" s="64"/>
      <c r="B226" s="20"/>
      <c r="C226" s="23"/>
      <c r="D226" s="20"/>
      <c r="E226" s="20"/>
      <c r="F226" s="4"/>
      <c r="G226" s="5"/>
    </row>
    <row r="227" spans="1:7" s="6" customFormat="1" ht="13.5">
      <c r="A227" s="64"/>
      <c r="B227" s="20"/>
      <c r="C227" s="23"/>
      <c r="D227" s="20"/>
      <c r="E227" s="20"/>
      <c r="F227" s="4"/>
      <c r="G227" s="5"/>
    </row>
    <row r="228" spans="1:7" s="6" customFormat="1" ht="13.5">
      <c r="A228" s="64"/>
      <c r="B228" s="20"/>
      <c r="C228" s="23"/>
      <c r="D228" s="20"/>
      <c r="E228" s="20"/>
      <c r="F228" s="4"/>
      <c r="G228" s="5"/>
    </row>
    <row r="229" spans="1:7" s="6" customFormat="1" ht="13.5">
      <c r="A229" s="64"/>
      <c r="B229" s="20"/>
      <c r="C229" s="23"/>
      <c r="D229" s="20"/>
      <c r="E229" s="20"/>
      <c r="F229" s="4"/>
      <c r="G229" s="5"/>
    </row>
    <row r="230" spans="1:7" s="6" customFormat="1" ht="13.5">
      <c r="A230" s="64"/>
      <c r="B230" s="20"/>
      <c r="C230" s="23"/>
      <c r="D230" s="20"/>
      <c r="E230" s="20"/>
      <c r="F230" s="4"/>
      <c r="G230" s="5"/>
    </row>
    <row r="231" spans="1:7" s="6" customFormat="1" ht="13.5">
      <c r="A231" s="64"/>
      <c r="B231" s="20"/>
      <c r="C231" s="23"/>
      <c r="D231" s="20"/>
      <c r="E231" s="20"/>
      <c r="F231" s="4"/>
      <c r="G231" s="5"/>
    </row>
    <row r="232" spans="1:7" s="6" customFormat="1" ht="13.5">
      <c r="A232" s="64"/>
      <c r="B232" s="20"/>
      <c r="C232" s="23"/>
      <c r="D232" s="20"/>
      <c r="E232" s="20"/>
      <c r="F232" s="4"/>
      <c r="G232" s="5"/>
    </row>
    <row r="233" spans="1:7" s="6" customFormat="1" ht="13.5">
      <c r="A233" s="64"/>
      <c r="B233" s="20"/>
      <c r="C233" s="23"/>
      <c r="D233" s="20"/>
      <c r="E233" s="20"/>
      <c r="F233" s="4"/>
      <c r="G233" s="5"/>
    </row>
    <row r="234" spans="1:7" s="6" customFormat="1" ht="13.5">
      <c r="A234" s="64"/>
      <c r="B234" s="20"/>
      <c r="C234" s="23"/>
      <c r="D234" s="20"/>
      <c r="E234" s="20"/>
      <c r="F234" s="4"/>
      <c r="G234" s="5"/>
    </row>
    <row r="235" spans="1:7" s="6" customFormat="1" ht="13.5">
      <c r="A235" s="64"/>
      <c r="B235" s="20"/>
      <c r="C235" s="23"/>
      <c r="D235" s="20"/>
      <c r="E235" s="20"/>
      <c r="F235" s="4"/>
      <c r="G235" s="5"/>
    </row>
    <row r="236" spans="1:7" s="6" customFormat="1" ht="13.5">
      <c r="A236" s="64"/>
      <c r="B236" s="20"/>
      <c r="C236" s="23"/>
      <c r="D236" s="20"/>
      <c r="E236" s="20"/>
      <c r="F236" s="4"/>
      <c r="G236" s="5"/>
    </row>
    <row r="237" spans="1:7" s="6" customFormat="1" ht="13.5">
      <c r="A237" s="64"/>
      <c r="B237" s="20"/>
      <c r="C237" s="23"/>
      <c r="D237" s="20"/>
      <c r="E237" s="20"/>
      <c r="F237" s="4"/>
      <c r="G237" s="5"/>
    </row>
    <row r="238" spans="1:7" s="6" customFormat="1" ht="13.5">
      <c r="A238" s="64"/>
      <c r="B238" s="20"/>
      <c r="C238" s="23"/>
      <c r="D238" s="20"/>
      <c r="E238" s="20"/>
      <c r="F238" s="4"/>
      <c r="G238" s="5"/>
    </row>
    <row r="239" spans="1:7" s="6" customFormat="1" ht="13.5">
      <c r="A239" s="64"/>
      <c r="B239" s="20"/>
      <c r="C239" s="23"/>
      <c r="D239" s="20"/>
      <c r="E239" s="20"/>
      <c r="F239" s="4"/>
      <c r="G239" s="5"/>
    </row>
    <row r="240" spans="1:7" s="6" customFormat="1" ht="13.5">
      <c r="A240" s="64"/>
      <c r="B240" s="20"/>
      <c r="C240" s="23"/>
      <c r="D240" s="20"/>
      <c r="E240" s="20"/>
      <c r="F240" s="4"/>
      <c r="G240" s="5"/>
    </row>
    <row r="241" spans="1:7" s="6" customFormat="1" ht="13.5">
      <c r="A241" s="64"/>
      <c r="B241" s="20"/>
      <c r="C241" s="23"/>
      <c r="D241" s="20"/>
      <c r="E241" s="20"/>
      <c r="F241" s="4"/>
      <c r="G241" s="5"/>
    </row>
    <row r="242" spans="1:7" s="6" customFormat="1" ht="13.5">
      <c r="A242" s="64"/>
      <c r="B242" s="20"/>
      <c r="C242" s="23"/>
      <c r="D242" s="20"/>
      <c r="E242" s="20"/>
      <c r="F242" s="4"/>
      <c r="G242" s="5"/>
    </row>
    <row r="243" spans="1:7" s="6" customFormat="1" ht="13.5">
      <c r="A243" s="64"/>
      <c r="B243" s="20"/>
      <c r="C243" s="23"/>
      <c r="D243" s="20"/>
      <c r="E243" s="20"/>
      <c r="F243" s="4"/>
      <c r="G243" s="5"/>
    </row>
    <row r="244" spans="1:7" s="6" customFormat="1" ht="13.5">
      <c r="A244" s="64"/>
      <c r="B244" s="20"/>
      <c r="C244" s="23"/>
      <c r="D244" s="20"/>
      <c r="E244" s="20"/>
      <c r="F244" s="4"/>
      <c r="G244" s="5"/>
    </row>
    <row r="245" spans="1:7" s="6" customFormat="1" ht="13.5">
      <c r="A245" s="64"/>
      <c r="B245" s="20"/>
      <c r="C245" s="23"/>
      <c r="D245" s="20"/>
      <c r="E245" s="20"/>
      <c r="F245" s="4"/>
      <c r="G245" s="5"/>
    </row>
    <row r="246" spans="1:7" s="6" customFormat="1" ht="13.5">
      <c r="A246" s="64"/>
      <c r="B246" s="20"/>
      <c r="C246" s="23"/>
      <c r="D246" s="20"/>
      <c r="E246" s="20"/>
      <c r="F246" s="4"/>
      <c r="G246" s="5"/>
    </row>
    <row r="247" spans="1:7" s="6" customFormat="1" ht="13.5">
      <c r="A247" s="64"/>
      <c r="B247" s="20"/>
      <c r="C247" s="23"/>
      <c r="D247" s="20"/>
      <c r="E247" s="20"/>
      <c r="F247" s="4"/>
      <c r="G247" s="5"/>
    </row>
    <row r="248" spans="1:7" s="6" customFormat="1" ht="13.5">
      <c r="A248" s="64"/>
      <c r="B248" s="20"/>
      <c r="C248" s="23"/>
      <c r="D248" s="20"/>
      <c r="E248" s="20"/>
      <c r="F248" s="4"/>
      <c r="G248" s="5"/>
    </row>
    <row r="249" spans="1:7" s="6" customFormat="1" ht="13.5">
      <c r="A249" s="64"/>
      <c r="B249" s="20"/>
      <c r="C249" s="23"/>
      <c r="D249" s="20"/>
      <c r="E249" s="20"/>
      <c r="F249" s="4"/>
      <c r="G249" s="5"/>
    </row>
    <row r="250" spans="1:7" s="6" customFormat="1" ht="13.5">
      <c r="A250" s="64"/>
      <c r="B250" s="20"/>
      <c r="C250" s="23"/>
      <c r="D250" s="20"/>
      <c r="E250" s="20"/>
      <c r="F250" s="4"/>
      <c r="G250" s="5"/>
    </row>
    <row r="251" spans="1:7" s="6" customFormat="1" ht="13.5">
      <c r="A251" s="64"/>
      <c r="B251" s="20"/>
      <c r="C251" s="23"/>
      <c r="D251" s="20"/>
      <c r="E251" s="20"/>
      <c r="F251" s="4"/>
      <c r="G251" s="5"/>
    </row>
    <row r="252" spans="1:7" s="6" customFormat="1" ht="13.5">
      <c r="A252" s="64"/>
      <c r="B252" s="20"/>
      <c r="C252" s="23"/>
      <c r="D252" s="20"/>
      <c r="E252" s="20"/>
      <c r="F252" s="4"/>
      <c r="G252" s="5"/>
    </row>
    <row r="253" spans="1:7" s="6" customFormat="1" ht="13.5">
      <c r="A253" s="64"/>
      <c r="B253" s="20"/>
      <c r="C253" s="23"/>
      <c r="D253" s="20"/>
      <c r="E253" s="20"/>
      <c r="F253" s="4"/>
      <c r="G253" s="5"/>
    </row>
    <row r="254" spans="1:7" s="6" customFormat="1" ht="13.5">
      <c r="A254" s="64"/>
      <c r="B254" s="20"/>
      <c r="C254" s="23"/>
      <c r="D254" s="20"/>
      <c r="E254" s="20"/>
      <c r="F254" s="4"/>
      <c r="G254" s="5"/>
    </row>
    <row r="255" spans="1:7" s="6" customFormat="1" ht="13.5">
      <c r="A255" s="64"/>
      <c r="B255" s="20"/>
      <c r="C255" s="23"/>
      <c r="D255" s="20"/>
      <c r="E255" s="20"/>
      <c r="F255" s="4"/>
      <c r="G255" s="5"/>
    </row>
    <row r="256" spans="1:7" s="6" customFormat="1" ht="13.5">
      <c r="A256" s="64"/>
      <c r="B256" s="20"/>
      <c r="C256" s="23"/>
      <c r="D256" s="20"/>
      <c r="E256" s="20"/>
      <c r="F256" s="4"/>
      <c r="G256" s="5"/>
    </row>
    <row r="257" spans="1:7" s="6" customFormat="1" ht="13.5">
      <c r="A257" s="64"/>
      <c r="B257" s="20"/>
      <c r="C257" s="23"/>
      <c r="D257" s="20"/>
      <c r="E257" s="20"/>
      <c r="F257" s="4"/>
      <c r="G257" s="5"/>
    </row>
    <row r="258" spans="1:7" ht="13.5"/>
    <row r="259" spans="1:7" ht="13.5"/>
    <row r="260" spans="1:7" ht="13.5"/>
    <row r="261" spans="1:7" ht="13.5"/>
    <row r="262" spans="1:7" ht="13.5"/>
    <row r="263" spans="1:7" ht="13.5"/>
  </sheetData>
  <mergeCells count="20">
    <mergeCell ref="C130:E130"/>
    <mergeCell ref="C127:E127"/>
    <mergeCell ref="A119:E119"/>
    <mergeCell ref="C121:E121"/>
    <mergeCell ref="C123:E123"/>
    <mergeCell ref="C98:E98"/>
    <mergeCell ref="C117:E117"/>
    <mergeCell ref="C125:E125"/>
    <mergeCell ref="A4:E4"/>
    <mergeCell ref="B11:D11"/>
    <mergeCell ref="C22:D22"/>
    <mergeCell ref="B23:D23"/>
    <mergeCell ref="B24:D24"/>
    <mergeCell ref="C26:E26"/>
    <mergeCell ref="C57:E57"/>
    <mergeCell ref="C74:E74"/>
    <mergeCell ref="B14:D14"/>
    <mergeCell ref="B17:D17"/>
    <mergeCell ref="B18:D18"/>
    <mergeCell ref="B19:D19"/>
  </mergeCells>
  <printOptions horizontalCentered="1"/>
  <pageMargins left="0.59055118110236227" right="0.59055118110236227" top="0.74803149606299213" bottom="0.98425196850393704" header="0" footer="0.55118110236220474"/>
  <pageSetup paperSize="9" fitToHeight="0" orientation="portrait" r:id="rId1"/>
  <headerFooter scaleWithDoc="0">
    <oddFooter>&amp;C&amp;"Century Gothic,Uobičajeno"&amp;8&amp;P&amp;R&amp;12&amp;G</oddFooter>
  </headerFooter>
  <rowBreaks count="3" manualBreakCount="3">
    <brk id="48" max="4" man="1"/>
    <brk id="69" max="4" man="1"/>
    <brk id="109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Lun</vt:lpstr>
      <vt:lpstr>Lun!Podrucje_ispisa</vt:lpstr>
    </vt:vector>
  </TitlesOfParts>
  <Company>Krovopokrivačko - građevinski obrt "MAKOTER"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Tecaj</dc:title>
  <dc:creator>Vladimir Makoter</dc:creator>
  <cp:lastModifiedBy>Josip</cp:lastModifiedBy>
  <cp:lastPrinted>2020-01-20T07:24:29Z</cp:lastPrinted>
  <dcterms:created xsi:type="dcterms:W3CDTF">2000-03-21T14:28:53Z</dcterms:created>
  <dcterms:modified xsi:type="dcterms:W3CDTF">2021-02-05T06:48:48Z</dcterms:modified>
</cp:coreProperties>
</file>